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80" windowWidth="19440" windowHeight="1248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X29" i="1" l="1"/>
  <c r="Y29" i="1" s="1"/>
  <c r="W29" i="1"/>
  <c r="U29" i="1"/>
  <c r="X28" i="1"/>
  <c r="Y28" i="1" s="1"/>
  <c r="W28" i="1"/>
  <c r="U28" i="1"/>
  <c r="X27" i="1"/>
  <c r="Y27" i="1" s="1"/>
  <c r="W27" i="1"/>
  <c r="U27" i="1"/>
  <c r="X26" i="1"/>
  <c r="Y26" i="1" s="1"/>
  <c r="W26" i="1"/>
  <c r="U26" i="1"/>
  <c r="X25" i="1"/>
  <c r="Y25" i="1" s="1"/>
  <c r="W25" i="1"/>
  <c r="U25" i="1"/>
  <c r="X24" i="1"/>
  <c r="Y24" i="1" s="1"/>
  <c r="W24" i="1"/>
  <c r="U24" i="1"/>
  <c r="W30" i="1" l="1"/>
  <c r="U30" i="1"/>
  <c r="Y7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30" i="1"/>
  <c r="X17" i="1" l="1"/>
  <c r="X18" i="1"/>
  <c r="X19" i="1"/>
  <c r="X20" i="1"/>
  <c r="X21" i="1"/>
  <c r="X22" i="1"/>
  <c r="X23" i="1"/>
  <c r="W17" i="1"/>
  <c r="W18" i="1"/>
  <c r="W19" i="1"/>
  <c r="W20" i="1"/>
  <c r="W21" i="1"/>
  <c r="W22" i="1"/>
  <c r="W23" i="1"/>
  <c r="U17" i="1"/>
  <c r="U18" i="1"/>
  <c r="U19" i="1"/>
  <c r="U20" i="1"/>
  <c r="U21" i="1"/>
  <c r="U22" i="1"/>
  <c r="U23" i="1"/>
  <c r="G5" i="1"/>
  <c r="G4" i="1"/>
  <c r="X8" i="1" l="1"/>
  <c r="X9" i="1"/>
  <c r="X10" i="1"/>
  <c r="X11" i="1"/>
  <c r="X12" i="1"/>
  <c r="X13" i="1"/>
  <c r="X14" i="1"/>
  <c r="X15" i="1"/>
  <c r="X16" i="1"/>
  <c r="W9" i="1"/>
  <c r="W10" i="1"/>
  <c r="W11" i="1"/>
  <c r="W12" i="1"/>
  <c r="W13" i="1"/>
  <c r="W14" i="1"/>
  <c r="W15" i="1"/>
  <c r="W16" i="1"/>
  <c r="U9" i="1"/>
  <c r="U10" i="1"/>
  <c r="U11" i="1"/>
  <c r="U12" i="1"/>
  <c r="U13" i="1"/>
  <c r="U14" i="1"/>
  <c r="U15" i="1"/>
  <c r="U16" i="1"/>
  <c r="P5" i="1" l="1"/>
  <c r="X5" i="1" s="1"/>
  <c r="Y5" i="1" s="1"/>
  <c r="P7" i="1"/>
  <c r="X7" i="1" s="1"/>
  <c r="P4" i="1" l="1"/>
  <c r="X4" i="1" s="1"/>
  <c r="Y4" i="1" s="1"/>
  <c r="U5" i="1" l="1"/>
  <c r="W5" i="1"/>
  <c r="U7" i="1"/>
  <c r="W7" i="1"/>
  <c r="U8" i="1"/>
  <c r="W8" i="1"/>
  <c r="W4" i="1" l="1"/>
  <c r="U4" i="1"/>
</calcChain>
</file>

<file path=xl/comments1.xml><?xml version="1.0" encoding="utf-8"?>
<comments xmlns="http://schemas.openxmlformats.org/spreadsheetml/2006/main">
  <authors>
    <author>abc_selman@hotmail.com</author>
  </authors>
  <commentList>
    <comment ref="Z4" authorId="0">
      <text>
        <r>
          <rPr>
            <b/>
            <sz val="9"/>
            <color indexed="81"/>
            <rFont val="Tahoma"/>
            <charset val="1"/>
          </rPr>
          <t>YÜKSEK LİSANS MEZUNU ÖĞRETMENLER İÇİN BU 
AÇIKLAMA YAZILACAKTIR.</t>
        </r>
      </text>
    </comment>
    <comment ref="Z5" authorId="0">
      <text>
        <r>
          <rPr>
            <b/>
            <sz val="9"/>
            <color indexed="81"/>
            <rFont val="Tahoma"/>
            <charset val="1"/>
          </rPr>
          <t>ÖZEL EĞİTİM ÖĞRETMENLERİNE BU AÇIKLAMA YAZILACAK</t>
        </r>
      </text>
    </comment>
    <comment ref="Z7" authorId="0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Z8" authorId="0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Z9" authorId="0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Z10" authorId="0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Z11" authorId="0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Z12" authorId="0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Z13" authorId="0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Z14" authorId="0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Z15" authorId="0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Z16" authorId="0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Z30" authorId="0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</commentList>
</comments>
</file>

<file path=xl/sharedStrings.xml><?xml version="1.0" encoding="utf-8"?>
<sst xmlns="http://schemas.openxmlformats.org/spreadsheetml/2006/main" count="119" uniqueCount="86">
  <si>
    <t>T.C. KİMLİK NO</t>
  </si>
  <si>
    <t>ADI SOYADI</t>
  </si>
  <si>
    <t>BRANŞI</t>
  </si>
  <si>
    <t>AYLIK KARŞILIĞI GİRDİĞİ DERS SAATİ TOPLAMI</t>
  </si>
  <si>
    <t>ÜCRET KARŞILIĞI GİRDİĞİ DERS SAATİ TOPLAMI</t>
  </si>
  <si>
    <t>DERS DIŞI HAZIRLIK PLANLAMA GÖREVİ</t>
  </si>
  <si>
    <t>YÖNETİM GÖREVİ</t>
  </si>
  <si>
    <t>ÖĞRENCİ SOSYAL VE KİŞİLİK HİZMETLERİ(SINIF/ŞUBE REHBER ÖĞR-SOSYAL ETKİNLİK REH.ÖĞR)</t>
  </si>
  <si>
    <t>ÜNVANI</t>
  </si>
  <si>
    <t>AÇIKLAMA</t>
  </si>
  <si>
    <t>BELLETİCİLİK GÖREVİ</t>
  </si>
  <si>
    <t>EGZERSİZ GÖREVİ</t>
  </si>
  <si>
    <t>İŞLETMELERDE MESLEKİ EĞİTİM VE KOORDİNATÖRLÜK GÖREVİ</t>
  </si>
  <si>
    <t>AÇIK LİSE GÖREVİ</t>
  </si>
  <si>
    <t>BAKIM-ONARIM GÖREVİ</t>
  </si>
  <si>
    <r>
      <t xml:space="preserve">ÜCRETLİ DERS SAATİ TOPLAMI </t>
    </r>
    <r>
      <rPr>
        <b/>
        <sz val="10"/>
        <color rgb="FFFF0000"/>
        <rFont val="Cambria"/>
        <family val="1"/>
        <charset val="162"/>
        <scheme val="major"/>
      </rPr>
      <t>GÜNDÜZ</t>
    </r>
  </si>
  <si>
    <r>
      <t xml:space="preserve">ÜCRETLİ DERS SAATİ TOPLAMI </t>
    </r>
    <r>
      <rPr>
        <b/>
        <sz val="10"/>
        <color rgb="FFFF0000"/>
        <rFont val="Cambria"/>
        <family val="1"/>
        <charset val="162"/>
        <scheme val="major"/>
      </rPr>
      <t>GECE</t>
    </r>
  </si>
  <si>
    <t>AYLIK VE ÜCRETLİ GİRDİĞİ DERS SAATİ TOPLAMI</t>
  </si>
  <si>
    <t>İLİ</t>
  </si>
  <si>
    <t>KAYSERİ</t>
  </si>
  <si>
    <t>İLÇESİ</t>
  </si>
  <si>
    <t>YAHYALI</t>
  </si>
  <si>
    <r>
      <t xml:space="preserve">SAAT BAŞI ÖDENECEK  </t>
    </r>
    <r>
      <rPr>
        <b/>
        <sz val="10"/>
        <color rgb="FFFF0000"/>
        <rFont val="Cambria"/>
        <family val="1"/>
        <charset val="162"/>
        <scheme val="major"/>
      </rPr>
      <t xml:space="preserve">GECE </t>
    </r>
    <r>
      <rPr>
        <b/>
        <sz val="10"/>
        <color theme="1"/>
        <rFont val="Cambria"/>
        <family val="1"/>
        <charset val="162"/>
        <scheme val="major"/>
      </rPr>
      <t>BÜRÜT ÜCRET</t>
    </r>
  </si>
  <si>
    <r>
      <t xml:space="preserve">SAAT BAŞI ÖDENECEK  </t>
    </r>
    <r>
      <rPr>
        <b/>
        <sz val="10"/>
        <color rgb="FFFF0000"/>
        <rFont val="Cambria"/>
        <family val="1"/>
        <charset val="162"/>
        <scheme val="major"/>
      </rPr>
      <t xml:space="preserve">GÜNDÜZ </t>
    </r>
    <r>
      <rPr>
        <b/>
        <sz val="10"/>
        <color theme="1"/>
        <rFont val="Cambria"/>
        <family val="1"/>
        <charset val="162"/>
        <scheme val="major"/>
      </rPr>
      <t>BÜRÜT ÜCRET</t>
    </r>
  </si>
  <si>
    <r>
      <t xml:space="preserve">TAKVİYE KURS GÖREVİ </t>
    </r>
    <r>
      <rPr>
        <b/>
        <sz val="10"/>
        <color rgb="FFFF0000"/>
        <rFont val="Cambria"/>
        <family val="1"/>
        <charset val="162"/>
        <scheme val="major"/>
      </rPr>
      <t>GÜNDÜZ</t>
    </r>
    <r>
      <rPr>
        <b/>
        <sz val="10"/>
        <color theme="1"/>
        <rFont val="Cambria"/>
        <family val="1"/>
        <charset val="162"/>
        <scheme val="major"/>
      </rPr>
      <t xml:space="preserve"> DERS SAATİ </t>
    </r>
  </si>
  <si>
    <r>
      <t xml:space="preserve">TAKVİYE KURS GÖREVİ </t>
    </r>
    <r>
      <rPr>
        <b/>
        <sz val="10"/>
        <color rgb="FFFF0000"/>
        <rFont val="Cambria"/>
        <family val="1"/>
        <charset val="162"/>
        <scheme val="major"/>
      </rPr>
      <t>GECE</t>
    </r>
    <r>
      <rPr>
        <b/>
        <sz val="10"/>
        <color theme="1"/>
        <rFont val="Cambria"/>
        <family val="1"/>
        <charset val="162"/>
        <scheme val="major"/>
      </rPr>
      <t xml:space="preserve"> DERS SAATİ </t>
    </r>
  </si>
  <si>
    <r>
      <t xml:space="preserve">SAAT BAŞINA ÖDENECEK TAKVİYE KURS GÖREVİ </t>
    </r>
    <r>
      <rPr>
        <b/>
        <sz val="10"/>
        <color rgb="FFFF0000"/>
        <rFont val="Cambria"/>
        <family val="1"/>
        <charset val="162"/>
        <scheme val="major"/>
      </rPr>
      <t xml:space="preserve">GÜNDÜZ </t>
    </r>
    <r>
      <rPr>
        <b/>
        <sz val="10"/>
        <rFont val="Cambria"/>
        <family val="1"/>
        <charset val="162"/>
        <scheme val="major"/>
      </rPr>
      <t>BÜRÜT</t>
    </r>
    <r>
      <rPr>
        <b/>
        <sz val="10"/>
        <color theme="1"/>
        <rFont val="Cambria"/>
        <family val="1"/>
        <charset val="162"/>
        <scheme val="major"/>
      </rPr>
      <t xml:space="preserve"> ÜCRETİ</t>
    </r>
  </si>
  <si>
    <r>
      <t xml:space="preserve">SAAT BAŞINA ÖDENECEK TAKVİYE KURS GÖREVİ </t>
    </r>
    <r>
      <rPr>
        <b/>
        <sz val="10"/>
        <color rgb="FFFF0000"/>
        <rFont val="Cambria"/>
        <family val="1"/>
        <charset val="162"/>
        <scheme val="major"/>
      </rPr>
      <t xml:space="preserve">GECE </t>
    </r>
    <r>
      <rPr>
        <b/>
        <sz val="10"/>
        <rFont val="Cambria"/>
        <family val="1"/>
        <charset val="162"/>
        <scheme val="major"/>
      </rPr>
      <t>BÜRÜT</t>
    </r>
    <r>
      <rPr>
        <b/>
        <sz val="10"/>
        <color theme="1"/>
        <rFont val="Cambria"/>
        <family val="1"/>
        <charset val="162"/>
        <scheme val="major"/>
      </rPr>
      <t xml:space="preserve"> ÜCRETİ</t>
    </r>
  </si>
  <si>
    <t>NÖBET GÖREVİ</t>
  </si>
  <si>
    <r>
      <t xml:space="preserve">ÜCRETLİ DERS SAATİ TOPLAMI </t>
    </r>
    <r>
      <rPr>
        <b/>
        <sz val="10"/>
        <color rgb="FFFF0000"/>
        <rFont val="Cambria"/>
        <family val="1"/>
        <charset val="162"/>
        <scheme val="major"/>
      </rPr>
      <t>(GECE+GÜNDÜZ+KURSLAR…VB)</t>
    </r>
  </si>
  <si>
    <t>Okul Müdürü</t>
  </si>
  <si>
    <r>
      <t xml:space="preserve">YAHYALI ÇOK PROGRAMLI ANADOLU LİSESİ'NDE GÖREV YAPAN </t>
    </r>
    <r>
      <rPr>
        <b/>
        <sz val="14"/>
        <color rgb="FFFF0000"/>
        <rFont val="Times New Roman"/>
        <family val="1"/>
        <charset val="162"/>
      </rPr>
      <t xml:space="preserve"> KADROLU</t>
    </r>
    <r>
      <rPr>
        <b/>
        <sz val="12"/>
        <color theme="1"/>
        <rFont val="Times New Roman"/>
        <family val="1"/>
        <charset val="162"/>
      </rPr>
      <t xml:space="preserve">; YÖNETİCİ VE ÖĞRETMENLERE AİT </t>
    </r>
    <r>
      <rPr>
        <b/>
        <sz val="12"/>
        <color rgb="FFFF0000"/>
        <rFont val="Times New Roman"/>
        <family val="1"/>
        <charset val="162"/>
      </rPr>
      <t>01</t>
    </r>
    <r>
      <rPr>
        <b/>
        <sz val="14"/>
        <color rgb="FFFF0000"/>
        <rFont val="Times New Roman"/>
        <family val="1"/>
        <charset val="162"/>
      </rPr>
      <t>/07/2018-31/12/2018</t>
    </r>
    <r>
      <rPr>
        <b/>
        <sz val="12"/>
        <color theme="1"/>
        <rFont val="Times New Roman"/>
        <family val="1"/>
        <charset val="162"/>
      </rPr>
      <t xml:space="preserve"> TARİHLERİ ARASINDA GEÇERLİ EKDERS ÜCRET ONAYINA AİT ÇİZELGE</t>
    </r>
  </si>
  <si>
    <t>MUSTAFA YILMAZ</t>
  </si>
  <si>
    <t>TARİH</t>
  </si>
  <si>
    <t>11246622352</t>
  </si>
  <si>
    <t>Hamza VAROL</t>
  </si>
  <si>
    <t>ÖĞRETMEN</t>
  </si>
  <si>
    <t>MATEMATİK</t>
  </si>
  <si>
    <t>19925344366</t>
  </si>
  <si>
    <t>M.Arif KURBAN</t>
  </si>
  <si>
    <t>Bahar CAN</t>
  </si>
  <si>
    <t>DERYA KESKİN</t>
  </si>
  <si>
    <t>BİYOLOJİ</t>
  </si>
  <si>
    <t>38467486242</t>
  </si>
  <si>
    <t>Fatma ÇERÇİ</t>
  </si>
  <si>
    <t>ÇOCUK GELİŞİMİ ÖĞRT</t>
  </si>
  <si>
    <t>45709061068</t>
  </si>
  <si>
    <t>Derya AYDIN</t>
  </si>
  <si>
    <t>T.D.E VE EDEBİYATI</t>
  </si>
  <si>
    <t>12644585836</t>
  </si>
  <si>
    <t>F.Büşra ÖZÖMER</t>
  </si>
  <si>
    <t>MELİKE FEYZİOĞLU</t>
  </si>
  <si>
    <t>HASTA VE YAŞLI HİZMETLERİ ÖĞRT</t>
  </si>
  <si>
    <t>S.AYŞE ŞAFAK</t>
  </si>
  <si>
    <t>ZEYNEP DEMİRAL</t>
  </si>
  <si>
    <t>GÜLŞİN KARAÇAVUŞ</t>
  </si>
  <si>
    <t>COĞRAFYA</t>
  </si>
  <si>
    <t>AYSEL DELİAK</t>
  </si>
  <si>
    <t>MURAT BAKMAZ</t>
  </si>
  <si>
    <t>İNGİLİZCE</t>
  </si>
  <si>
    <t>MÜDÜR</t>
  </si>
  <si>
    <t>DİN KÜLT.VE AHLAK BİLGİSİ</t>
  </si>
  <si>
    <t>Yasin CEPECİ</t>
  </si>
  <si>
    <t>MÜDÜR YARD.</t>
  </si>
  <si>
    <t>ELK.ELEKTRONİK</t>
  </si>
  <si>
    <t>Kamil CENGİZ</t>
  </si>
  <si>
    <t>15215528188</t>
  </si>
  <si>
    <t>Burçin ATABEY</t>
  </si>
  <si>
    <t>REHBER ÖĞRT</t>
  </si>
  <si>
    <t>18742108786</t>
  </si>
  <si>
    <t>Mustafa ALTINSOY</t>
  </si>
  <si>
    <t>ŞÜKRİYE PEKSOY</t>
  </si>
  <si>
    <t>MURAT YILDIZ</t>
  </si>
  <si>
    <t>FATMA NUR CİĞER</t>
  </si>
  <si>
    <t>ZİYŞAN ZEYTİN</t>
  </si>
  <si>
    <t>AYŞE ŞEYMA VAROL</t>
  </si>
  <si>
    <t>MUKADDES TABAK</t>
  </si>
  <si>
    <t>TOLGA ÇOBAN</t>
  </si>
  <si>
    <t>VİLDAN GEYİK</t>
  </si>
  <si>
    <t>YAKUP BALCI</t>
  </si>
  <si>
    <t>DİN KÜLTÜRÜ</t>
  </si>
  <si>
    <t>FELSEFE</t>
  </si>
  <si>
    <t>FİZİK</t>
  </si>
  <si>
    <t>KİMYA</t>
  </si>
  <si>
    <t>ÖĞRETMEN(GÖREVLENDİRME)</t>
  </si>
  <si>
    <t>YİYECEK İÇECEK HİZMETLERİ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</si>
</sst>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₺&quot;"/>
  </numFmts>
  <fonts count="14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0"/>
      <color theme="1"/>
      <name val="Cambria"/>
      <family val="1"/>
      <charset val="162"/>
      <scheme val="major"/>
    </font>
    <font>
      <b/>
      <sz val="10"/>
      <color rgb="FFFF0000"/>
      <name val="Cambria"/>
      <family val="1"/>
      <charset val="162"/>
      <scheme val="major"/>
    </font>
    <font>
      <sz val="8.5"/>
      <color rgb="FFFF0000"/>
      <name val="Calibri"/>
      <family val="2"/>
      <charset val="162"/>
      <scheme val="minor"/>
    </font>
    <font>
      <b/>
      <sz val="9"/>
      <color indexed="81"/>
      <name val="Tahoma"/>
      <family val="2"/>
      <charset val="162"/>
    </font>
    <font>
      <b/>
      <sz val="10"/>
      <name val="Cambria"/>
      <family val="1"/>
      <charset val="162"/>
      <scheme val="major"/>
    </font>
    <font>
      <b/>
      <sz val="9"/>
      <color indexed="81"/>
      <name val="Tahoma"/>
      <charset val="1"/>
    </font>
    <font>
      <b/>
      <sz val="14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4"/>
      <color rgb="FFFF0000"/>
      <name val="Calibri"/>
      <family val="2"/>
      <charset val="162"/>
      <scheme val="minor"/>
    </font>
    <font>
      <sz val="8"/>
      <color rgb="FF000000"/>
      <name val="Verdana"/>
      <family val="2"/>
      <charset val="162"/>
    </font>
    <font>
      <sz val="11"/>
      <color theme="0" tint="-0.34998626667073579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5" fillId="0" borderId="1" xfId="0" applyFont="1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2" borderId="0" xfId="0" applyFill="1" applyAlignment="1">
      <alignment wrapText="1"/>
    </xf>
    <xf numFmtId="1" fontId="0" fillId="2" borderId="1" xfId="0" applyNumberFormat="1" applyFill="1" applyBorder="1" applyAlignment="1">
      <alignment wrapText="1"/>
    </xf>
    <xf numFmtId="164" fontId="0" fillId="2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164" fontId="0" fillId="3" borderId="0" xfId="0" applyNumberFormat="1" applyFill="1" applyAlignment="1">
      <alignment wrapText="1"/>
    </xf>
    <xf numFmtId="2" fontId="0" fillId="3" borderId="0" xfId="0" applyNumberFormat="1" applyFill="1" applyAlignment="1">
      <alignment wrapText="1"/>
    </xf>
    <xf numFmtId="0" fontId="12" fillId="0" borderId="0" xfId="0" applyFont="1"/>
    <xf numFmtId="0" fontId="0" fillId="3" borderId="0" xfId="0" applyFill="1" applyAlignment="1">
      <alignment horizontal="center" wrapText="1"/>
    </xf>
    <xf numFmtId="14" fontId="0" fillId="3" borderId="0" xfId="0" applyNumberForma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2" borderId="4" xfId="0" applyFont="1" applyFill="1" applyBorder="1" applyAlignment="1">
      <alignment horizontal="center" textRotation="90" wrapText="1"/>
    </xf>
    <xf numFmtId="0" fontId="0" fillId="3" borderId="5" xfId="0" applyFill="1" applyBorder="1" applyAlignment="1">
      <alignment horizontal="center" wrapText="1"/>
    </xf>
    <xf numFmtId="164" fontId="3" fillId="2" borderId="3" xfId="0" applyNumberFormat="1" applyFont="1" applyFill="1" applyBorder="1" applyAlignment="1">
      <alignment horizontal="center" textRotation="90" wrapText="1"/>
    </xf>
    <xf numFmtId="164" fontId="3" fillId="2" borderId="4" xfId="0" applyNumberFormat="1" applyFont="1" applyFill="1" applyBorder="1" applyAlignment="1">
      <alignment horizontal="center" textRotation="90" wrapText="1"/>
    </xf>
    <xf numFmtId="2" fontId="3" fillId="0" borderId="3" xfId="0" applyNumberFormat="1" applyFont="1" applyBorder="1" applyAlignment="1">
      <alignment horizontal="center" textRotation="90" wrapText="1"/>
    </xf>
    <xf numFmtId="2" fontId="3" fillId="0" borderId="4" xfId="0" applyNumberFormat="1" applyFont="1" applyBorder="1" applyAlignment="1">
      <alignment horizontal="center" textRotation="90" wrapText="1"/>
    </xf>
    <xf numFmtId="164" fontId="3" fillId="0" borderId="3" xfId="0" applyNumberFormat="1" applyFont="1" applyBorder="1" applyAlignment="1">
      <alignment horizontal="center" textRotation="90" wrapText="1"/>
    </xf>
    <xf numFmtId="164" fontId="3" fillId="0" borderId="4" xfId="0" applyNumberFormat="1" applyFont="1" applyBorder="1" applyAlignment="1">
      <alignment horizontal="center" textRotation="90" wrapText="1"/>
    </xf>
    <xf numFmtId="0" fontId="11" fillId="3" borderId="0" xfId="0" applyFont="1" applyFill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3" fillId="2" borderId="1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56"/>
  <sheetViews>
    <sheetView tabSelected="1" topLeftCell="A16" zoomScaleNormal="100" workbookViewId="0">
      <selection activeCell="F29" sqref="F29"/>
    </sheetView>
  </sheetViews>
  <sheetFormatPr defaultRowHeight="33" customHeight="1" x14ac:dyDescent="0.25"/>
  <cols>
    <col min="1" max="1" width="13.140625" style="1" customWidth="1"/>
    <col min="2" max="2" width="25.28515625" style="1" customWidth="1"/>
    <col min="3" max="4" width="14.28515625" style="1" customWidth="1"/>
    <col min="5" max="6" width="7" style="1" customWidth="1"/>
    <col min="7" max="7" width="7" style="12" customWidth="1"/>
    <col min="8" max="15" width="7" style="1" customWidth="1"/>
    <col min="16" max="16" width="7" style="14" customWidth="1"/>
    <col min="17" max="17" width="7" style="1" customWidth="1"/>
    <col min="18" max="18" width="7" style="9" customWidth="1"/>
    <col min="19" max="23" width="7" style="8" customWidth="1"/>
    <col min="24" max="25" width="7" style="12" customWidth="1"/>
    <col min="26" max="26" width="27.5703125" style="1" customWidth="1"/>
    <col min="27" max="16384" width="9.140625" style="1"/>
  </cols>
  <sheetData>
    <row r="1" spans="1:37" ht="33" customHeight="1" x14ac:dyDescent="0.25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37" ht="33" customHeight="1" x14ac:dyDescent="0.25">
      <c r="A2" s="6" t="s">
        <v>18</v>
      </c>
      <c r="B2" s="6" t="s">
        <v>19</v>
      </c>
      <c r="C2" s="6" t="s">
        <v>20</v>
      </c>
      <c r="D2" s="6" t="s">
        <v>21</v>
      </c>
      <c r="E2" s="22" t="s">
        <v>3</v>
      </c>
      <c r="F2" s="22" t="s">
        <v>4</v>
      </c>
      <c r="G2" s="24" t="s">
        <v>5</v>
      </c>
      <c r="H2" s="22" t="s">
        <v>6</v>
      </c>
      <c r="I2" s="22" t="s">
        <v>28</v>
      </c>
      <c r="J2" s="22" t="s">
        <v>10</v>
      </c>
      <c r="K2" s="22" t="s">
        <v>11</v>
      </c>
      <c r="L2" s="22" t="s">
        <v>12</v>
      </c>
      <c r="M2" s="22" t="s">
        <v>14</v>
      </c>
      <c r="N2" s="22" t="s">
        <v>13</v>
      </c>
      <c r="O2" s="22" t="s">
        <v>7</v>
      </c>
      <c r="P2" s="27" t="s">
        <v>15</v>
      </c>
      <c r="Q2" s="22" t="s">
        <v>23</v>
      </c>
      <c r="R2" s="29" t="s">
        <v>16</v>
      </c>
      <c r="S2" s="31" t="s">
        <v>22</v>
      </c>
      <c r="T2" s="31" t="s">
        <v>24</v>
      </c>
      <c r="U2" s="31" t="s">
        <v>26</v>
      </c>
      <c r="V2" s="31" t="s">
        <v>25</v>
      </c>
      <c r="W2" s="31" t="s">
        <v>27</v>
      </c>
      <c r="X2" s="24" t="s">
        <v>29</v>
      </c>
      <c r="Y2" s="24" t="s">
        <v>17</v>
      </c>
      <c r="Z2" s="34" t="s">
        <v>9</v>
      </c>
    </row>
    <row r="3" spans="1:37" s="2" customFormat="1" ht="147.75" customHeight="1" x14ac:dyDescent="0.25">
      <c r="A3" s="4" t="s">
        <v>0</v>
      </c>
      <c r="B3" s="4" t="s">
        <v>1</v>
      </c>
      <c r="C3" s="4" t="s">
        <v>8</v>
      </c>
      <c r="D3" s="4" t="s">
        <v>2</v>
      </c>
      <c r="E3" s="23"/>
      <c r="F3" s="23"/>
      <c r="G3" s="25"/>
      <c r="H3" s="23"/>
      <c r="I3" s="23"/>
      <c r="J3" s="23"/>
      <c r="K3" s="23"/>
      <c r="L3" s="23"/>
      <c r="M3" s="23"/>
      <c r="N3" s="23"/>
      <c r="O3" s="23"/>
      <c r="P3" s="28"/>
      <c r="Q3" s="23"/>
      <c r="R3" s="30"/>
      <c r="S3" s="32"/>
      <c r="T3" s="32"/>
      <c r="U3" s="32"/>
      <c r="V3" s="32"/>
      <c r="W3" s="32"/>
      <c r="X3" s="25"/>
      <c r="Y3" s="25"/>
      <c r="Z3" s="35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ht="44.25" customHeight="1" x14ac:dyDescent="0.25">
      <c r="A4" s="5">
        <v>35395841266</v>
      </c>
      <c r="B4" s="5" t="s">
        <v>32</v>
      </c>
      <c r="C4" s="5" t="s">
        <v>60</v>
      </c>
      <c r="D4" s="5" t="s">
        <v>61</v>
      </c>
      <c r="E4" s="36">
        <v>2</v>
      </c>
      <c r="F4" s="36"/>
      <c r="G4" s="37">
        <f>IF((E4+F4+T4+V4)&gt;=30,3,IF((E4+F4+T4+V4)&gt;=20,2,IF((E4+F4+T4+V4)&gt;=10,1,0)))</f>
        <v>0</v>
      </c>
      <c r="H4" s="36">
        <v>30</v>
      </c>
      <c r="I4" s="36"/>
      <c r="J4" s="36"/>
      <c r="K4" s="36"/>
      <c r="L4" s="36"/>
      <c r="M4" s="36"/>
      <c r="N4" s="36"/>
      <c r="O4" s="36"/>
      <c r="P4" s="13">
        <f>F4+G4+H4+I4+J4+K4+L4+M4+N4+O4</f>
        <v>30</v>
      </c>
      <c r="Q4" s="7">
        <v>16.510000000000002</v>
      </c>
      <c r="R4" s="11"/>
      <c r="S4" s="7">
        <v>17.690000000000001</v>
      </c>
      <c r="T4" s="11"/>
      <c r="U4" s="7">
        <f>Q4*2</f>
        <v>33.020000000000003</v>
      </c>
      <c r="V4" s="11">
        <v>2</v>
      </c>
      <c r="W4" s="7">
        <f>S4*2</f>
        <v>35.380000000000003</v>
      </c>
      <c r="X4" s="13">
        <f>P4+R4+T4+V4</f>
        <v>32</v>
      </c>
      <c r="Y4" s="13">
        <f>E4+X4</f>
        <v>34</v>
      </c>
      <c r="Z4" s="10"/>
    </row>
    <row r="5" spans="1:37" ht="36.75" customHeight="1" x14ac:dyDescent="0.25">
      <c r="A5" s="5">
        <v>40930658230</v>
      </c>
      <c r="B5" s="5" t="s">
        <v>62</v>
      </c>
      <c r="C5" s="5" t="s">
        <v>63</v>
      </c>
      <c r="D5" s="5" t="s">
        <v>64</v>
      </c>
      <c r="E5" s="36">
        <v>6</v>
      </c>
      <c r="F5" s="36"/>
      <c r="G5" s="37">
        <f t="shared" ref="G5" si="0">IF((E5+F5+T5+V5)&gt;=30,3,IF((E5+F5+T5+V5)&gt;=20,2,IF((E5+F5+T5+V5)&gt;=10,1,0)))</f>
        <v>0</v>
      </c>
      <c r="H5" s="36">
        <v>20</v>
      </c>
      <c r="I5" s="36">
        <v>3</v>
      </c>
      <c r="J5" s="36"/>
      <c r="K5" s="36"/>
      <c r="L5" s="36"/>
      <c r="M5" s="36"/>
      <c r="N5" s="36"/>
      <c r="O5" s="36"/>
      <c r="P5" s="13">
        <f t="shared" ref="P5:P7" si="1">F5+G5+H5+I5+J5+K5+L5+M5+N5+O5</f>
        <v>23</v>
      </c>
      <c r="Q5" s="7">
        <v>16.510000000000002</v>
      </c>
      <c r="R5" s="11"/>
      <c r="S5" s="7">
        <v>17.690000000000001</v>
      </c>
      <c r="T5" s="11"/>
      <c r="U5" s="7">
        <f t="shared" ref="U5:U30" si="2">Q5*2</f>
        <v>33.020000000000003</v>
      </c>
      <c r="V5" s="11">
        <v>2</v>
      </c>
      <c r="W5" s="7">
        <f t="shared" ref="W5:W30" si="3">S5*2</f>
        <v>35.380000000000003</v>
      </c>
      <c r="X5" s="13">
        <f t="shared" ref="X5:X23" si="4">P5+R5+T5+V5</f>
        <v>25</v>
      </c>
      <c r="Y5" s="13">
        <f t="shared" ref="Y5:Y30" si="5">E5+X5</f>
        <v>31</v>
      </c>
      <c r="Z5" s="10"/>
    </row>
    <row r="6" spans="1:37" ht="36.75" customHeight="1" x14ac:dyDescent="0.25">
      <c r="A6" s="39"/>
      <c r="B6" s="5" t="s">
        <v>79</v>
      </c>
      <c r="C6" s="5" t="s">
        <v>63</v>
      </c>
      <c r="D6" s="5"/>
      <c r="E6" s="36">
        <v>6</v>
      </c>
      <c r="F6" s="36"/>
      <c r="G6" s="37"/>
      <c r="H6" s="36">
        <v>20</v>
      </c>
      <c r="I6" s="36">
        <v>3</v>
      </c>
      <c r="J6" s="36"/>
      <c r="K6" s="36"/>
      <c r="L6" s="36"/>
      <c r="M6" s="36"/>
      <c r="N6" s="36"/>
      <c r="O6" s="36"/>
      <c r="P6" s="13"/>
      <c r="Q6" s="7"/>
      <c r="R6" s="11"/>
      <c r="S6" s="7"/>
      <c r="T6" s="11"/>
      <c r="U6" s="7"/>
      <c r="V6" s="11"/>
      <c r="W6" s="7"/>
      <c r="X6" s="13"/>
      <c r="Y6" s="13"/>
      <c r="Z6" s="10"/>
    </row>
    <row r="7" spans="1:37" ht="36.75" customHeight="1" x14ac:dyDescent="0.25">
      <c r="A7" s="18">
        <v>35395841266</v>
      </c>
      <c r="B7" s="5" t="s">
        <v>65</v>
      </c>
      <c r="C7" s="5" t="s">
        <v>63</v>
      </c>
      <c r="D7" s="5" t="s">
        <v>33</v>
      </c>
      <c r="E7" s="36">
        <v>6</v>
      </c>
      <c r="F7" s="36"/>
      <c r="G7" s="37">
        <v>0</v>
      </c>
      <c r="H7" s="36">
        <v>20</v>
      </c>
      <c r="I7" s="36">
        <v>3</v>
      </c>
      <c r="J7" s="36"/>
      <c r="K7" s="36"/>
      <c r="L7" s="36"/>
      <c r="M7" s="36"/>
      <c r="N7" s="36"/>
      <c r="O7" s="36"/>
      <c r="P7" s="13">
        <f t="shared" si="1"/>
        <v>23</v>
      </c>
      <c r="Q7" s="7">
        <v>16.510000000000002</v>
      </c>
      <c r="R7" s="11"/>
      <c r="S7" s="7">
        <v>17.690000000000001</v>
      </c>
      <c r="T7" s="11"/>
      <c r="U7" s="7">
        <f t="shared" si="2"/>
        <v>33.020000000000003</v>
      </c>
      <c r="V7" s="11">
        <v>8</v>
      </c>
      <c r="W7" s="7">
        <f t="shared" si="3"/>
        <v>35.380000000000003</v>
      </c>
      <c r="X7" s="13">
        <f t="shared" si="4"/>
        <v>31</v>
      </c>
      <c r="Y7" s="13">
        <f t="shared" si="5"/>
        <v>37</v>
      </c>
      <c r="Z7" s="10"/>
    </row>
    <row r="8" spans="1:37" ht="36.75" customHeight="1" x14ac:dyDescent="0.25">
      <c r="A8" s="5" t="s">
        <v>66</v>
      </c>
      <c r="B8" s="5" t="s">
        <v>67</v>
      </c>
      <c r="C8" s="5" t="s">
        <v>36</v>
      </c>
      <c r="D8" s="5" t="s">
        <v>68</v>
      </c>
      <c r="E8" s="36">
        <v>18</v>
      </c>
      <c r="F8" s="38"/>
      <c r="G8" s="37">
        <v>0</v>
      </c>
      <c r="H8" s="36"/>
      <c r="I8" s="36">
        <v>3</v>
      </c>
      <c r="J8" s="36">
        <v>7</v>
      </c>
      <c r="K8" s="36"/>
      <c r="L8" s="36"/>
      <c r="M8" s="36"/>
      <c r="N8" s="36"/>
      <c r="O8" s="36">
        <v>18</v>
      </c>
      <c r="P8" s="13"/>
      <c r="Q8" s="7">
        <v>16.510000000000002</v>
      </c>
      <c r="R8" s="11"/>
      <c r="S8" s="7">
        <v>17.690000000000001</v>
      </c>
      <c r="T8" s="11"/>
      <c r="U8" s="7">
        <f t="shared" si="2"/>
        <v>33.020000000000003</v>
      </c>
      <c r="V8" s="11"/>
      <c r="W8" s="7">
        <f t="shared" si="3"/>
        <v>35.380000000000003</v>
      </c>
      <c r="X8" s="13">
        <f t="shared" si="4"/>
        <v>0</v>
      </c>
      <c r="Y8" s="13">
        <v>28</v>
      </c>
      <c r="Z8" s="10"/>
    </row>
    <row r="9" spans="1:37" ht="36.75" customHeight="1" x14ac:dyDescent="0.25">
      <c r="A9" s="5" t="s">
        <v>69</v>
      </c>
      <c r="B9" s="5" t="s">
        <v>70</v>
      </c>
      <c r="C9" s="5" t="s">
        <v>36</v>
      </c>
      <c r="D9" s="5" t="s">
        <v>48</v>
      </c>
      <c r="E9" s="36">
        <v>15</v>
      </c>
      <c r="F9" s="36">
        <v>15</v>
      </c>
      <c r="G9" s="37">
        <v>3</v>
      </c>
      <c r="H9" s="36"/>
      <c r="I9" s="36">
        <v>3</v>
      </c>
      <c r="J9" s="36"/>
      <c r="K9" s="36"/>
      <c r="L9" s="36"/>
      <c r="M9" s="36"/>
      <c r="N9" s="36"/>
      <c r="O9" s="36">
        <v>2</v>
      </c>
      <c r="P9" s="13"/>
      <c r="Q9" s="7">
        <v>16.510000000000002</v>
      </c>
      <c r="R9" s="11"/>
      <c r="S9" s="7">
        <v>17.690000000000001</v>
      </c>
      <c r="T9" s="11"/>
      <c r="U9" s="7">
        <f t="shared" si="2"/>
        <v>33.020000000000003</v>
      </c>
      <c r="V9" s="11"/>
      <c r="W9" s="7">
        <f t="shared" si="3"/>
        <v>35.380000000000003</v>
      </c>
      <c r="X9" s="13">
        <f t="shared" si="4"/>
        <v>0</v>
      </c>
      <c r="Y9" s="13">
        <f t="shared" si="5"/>
        <v>15</v>
      </c>
      <c r="Z9" s="10"/>
    </row>
    <row r="10" spans="1:37" ht="36.75" customHeight="1" x14ac:dyDescent="0.25">
      <c r="A10" s="5" t="s">
        <v>34</v>
      </c>
      <c r="B10" s="5" t="s">
        <v>35</v>
      </c>
      <c r="C10" s="5" t="s">
        <v>36</v>
      </c>
      <c r="D10" s="5" t="s">
        <v>37</v>
      </c>
      <c r="E10" s="36">
        <v>15</v>
      </c>
      <c r="F10" s="36">
        <v>15</v>
      </c>
      <c r="G10" s="37">
        <v>3</v>
      </c>
      <c r="H10" s="36"/>
      <c r="I10" s="36">
        <v>3</v>
      </c>
      <c r="J10" s="36"/>
      <c r="K10" s="36"/>
      <c r="L10" s="36"/>
      <c r="M10" s="36"/>
      <c r="N10" s="36"/>
      <c r="O10" s="36">
        <v>2</v>
      </c>
      <c r="P10" s="13"/>
      <c r="Q10" s="7">
        <v>16.510000000000002</v>
      </c>
      <c r="R10" s="11"/>
      <c r="S10" s="7">
        <v>17.690000000000001</v>
      </c>
      <c r="T10" s="11">
        <v>8</v>
      </c>
      <c r="U10" s="7">
        <f t="shared" si="2"/>
        <v>33.020000000000003</v>
      </c>
      <c r="V10" s="11">
        <v>8</v>
      </c>
      <c r="W10" s="7">
        <f t="shared" si="3"/>
        <v>35.380000000000003</v>
      </c>
      <c r="X10" s="13">
        <f t="shared" si="4"/>
        <v>16</v>
      </c>
      <c r="Y10" s="13">
        <f t="shared" si="5"/>
        <v>31</v>
      </c>
      <c r="Z10" s="10"/>
    </row>
    <row r="11" spans="1:37" ht="36.75" customHeight="1" x14ac:dyDescent="0.25">
      <c r="A11" s="5" t="s">
        <v>38</v>
      </c>
      <c r="B11" s="5" t="s">
        <v>39</v>
      </c>
      <c r="C11" s="5" t="s">
        <v>36</v>
      </c>
      <c r="D11" s="5" t="s">
        <v>37</v>
      </c>
      <c r="E11" s="36">
        <v>15</v>
      </c>
      <c r="F11" s="36">
        <v>15</v>
      </c>
      <c r="G11" s="37">
        <v>3</v>
      </c>
      <c r="H11" s="36"/>
      <c r="I11" s="36">
        <v>3</v>
      </c>
      <c r="J11" s="36"/>
      <c r="K11" s="36"/>
      <c r="L11" s="36"/>
      <c r="M11" s="36"/>
      <c r="N11" s="36"/>
      <c r="O11" s="36">
        <v>2</v>
      </c>
      <c r="P11" s="13"/>
      <c r="Q11" s="7">
        <v>16.510000000000002</v>
      </c>
      <c r="R11" s="11"/>
      <c r="S11" s="7">
        <v>17.690000000000001</v>
      </c>
      <c r="T11" s="11">
        <v>8</v>
      </c>
      <c r="U11" s="7">
        <f t="shared" si="2"/>
        <v>33.020000000000003</v>
      </c>
      <c r="V11" s="11">
        <v>8</v>
      </c>
      <c r="W11" s="7">
        <f t="shared" si="3"/>
        <v>35.380000000000003</v>
      </c>
      <c r="X11" s="13">
        <f t="shared" si="4"/>
        <v>16</v>
      </c>
      <c r="Y11" s="13">
        <f t="shared" si="5"/>
        <v>31</v>
      </c>
      <c r="Z11" s="10"/>
    </row>
    <row r="12" spans="1:37" ht="36.75" customHeight="1" x14ac:dyDescent="0.25">
      <c r="A12" s="5">
        <v>20045352988</v>
      </c>
      <c r="B12" s="5" t="s">
        <v>40</v>
      </c>
      <c r="C12" s="5" t="s">
        <v>36</v>
      </c>
      <c r="D12" s="5" t="s">
        <v>33</v>
      </c>
      <c r="E12" s="36">
        <v>15</v>
      </c>
      <c r="F12" s="36">
        <v>15</v>
      </c>
      <c r="G12" s="37">
        <v>3</v>
      </c>
      <c r="H12" s="36"/>
      <c r="I12" s="36">
        <v>3</v>
      </c>
      <c r="J12" s="36">
        <v>7</v>
      </c>
      <c r="K12" s="36"/>
      <c r="L12" s="36"/>
      <c r="M12" s="36"/>
      <c r="N12" s="36"/>
      <c r="O12" s="36">
        <v>2</v>
      </c>
      <c r="P12" s="13"/>
      <c r="Q12" s="7">
        <v>16.510000000000002</v>
      </c>
      <c r="R12" s="11"/>
      <c r="S12" s="7">
        <v>17.690000000000001</v>
      </c>
      <c r="T12" s="11"/>
      <c r="U12" s="7">
        <f t="shared" si="2"/>
        <v>33.020000000000003</v>
      </c>
      <c r="V12" s="11"/>
      <c r="W12" s="7">
        <f t="shared" si="3"/>
        <v>35.380000000000003</v>
      </c>
      <c r="X12" s="13">
        <f t="shared" si="4"/>
        <v>0</v>
      </c>
      <c r="Y12" s="13">
        <f t="shared" si="5"/>
        <v>15</v>
      </c>
      <c r="Z12" s="10"/>
    </row>
    <row r="13" spans="1:37" ht="36.75" customHeight="1" x14ac:dyDescent="0.25">
      <c r="A13" s="5">
        <v>62347273554</v>
      </c>
      <c r="B13" s="5" t="s">
        <v>41</v>
      </c>
      <c r="C13" s="5" t="s">
        <v>36</v>
      </c>
      <c r="D13" s="5" t="s">
        <v>42</v>
      </c>
      <c r="E13" s="36">
        <v>15</v>
      </c>
      <c r="F13" s="36">
        <v>15</v>
      </c>
      <c r="G13" s="37">
        <v>3</v>
      </c>
      <c r="H13" s="36"/>
      <c r="I13" s="36">
        <v>3</v>
      </c>
      <c r="J13" s="36">
        <v>7</v>
      </c>
      <c r="K13" s="36"/>
      <c r="L13" s="36"/>
      <c r="M13" s="36"/>
      <c r="N13" s="36"/>
      <c r="O13" s="36">
        <v>2</v>
      </c>
      <c r="P13" s="13"/>
      <c r="Q13" s="7">
        <v>16.510000000000002</v>
      </c>
      <c r="R13" s="11"/>
      <c r="S13" s="7">
        <v>17.690000000000001</v>
      </c>
      <c r="T13" s="11"/>
      <c r="U13" s="7">
        <f t="shared" si="2"/>
        <v>33.020000000000003</v>
      </c>
      <c r="V13" s="11"/>
      <c r="W13" s="7">
        <f t="shared" si="3"/>
        <v>35.380000000000003</v>
      </c>
      <c r="X13" s="13">
        <f t="shared" si="4"/>
        <v>0</v>
      </c>
      <c r="Y13" s="13">
        <f t="shared" si="5"/>
        <v>15</v>
      </c>
      <c r="Z13" s="10"/>
    </row>
    <row r="14" spans="1:37" ht="36.75" customHeight="1" x14ac:dyDescent="0.25">
      <c r="A14" s="5" t="s">
        <v>43</v>
      </c>
      <c r="B14" s="5" t="s">
        <v>44</v>
      </c>
      <c r="C14" s="5" t="s">
        <v>36</v>
      </c>
      <c r="D14" s="5" t="s">
        <v>45</v>
      </c>
      <c r="E14" s="36">
        <v>20</v>
      </c>
      <c r="F14" s="36">
        <v>20</v>
      </c>
      <c r="G14" s="37">
        <v>3</v>
      </c>
      <c r="H14" s="36"/>
      <c r="I14" s="36">
        <v>3</v>
      </c>
      <c r="J14" s="36"/>
      <c r="K14" s="36"/>
      <c r="L14" s="36">
        <v>20</v>
      </c>
      <c r="M14" s="36"/>
      <c r="N14" s="36"/>
      <c r="O14" s="36">
        <v>2</v>
      </c>
      <c r="P14" s="13"/>
      <c r="Q14" s="7">
        <v>16.510000000000002</v>
      </c>
      <c r="R14" s="11"/>
      <c r="S14" s="7">
        <v>17.690000000000001</v>
      </c>
      <c r="T14" s="11"/>
      <c r="U14" s="7">
        <f t="shared" si="2"/>
        <v>33.020000000000003</v>
      </c>
      <c r="V14" s="11"/>
      <c r="W14" s="7">
        <f t="shared" si="3"/>
        <v>35.380000000000003</v>
      </c>
      <c r="X14" s="13">
        <f t="shared" si="4"/>
        <v>0</v>
      </c>
      <c r="Y14" s="13">
        <f t="shared" si="5"/>
        <v>20</v>
      </c>
      <c r="Z14" s="10"/>
    </row>
    <row r="15" spans="1:37" ht="36.75" customHeight="1" x14ac:dyDescent="0.25">
      <c r="A15" s="5" t="s">
        <v>46</v>
      </c>
      <c r="B15" s="5" t="s">
        <v>47</v>
      </c>
      <c r="C15" s="5" t="s">
        <v>36</v>
      </c>
      <c r="D15" s="5" t="s">
        <v>48</v>
      </c>
      <c r="E15" s="36">
        <v>15</v>
      </c>
      <c r="F15" s="36">
        <v>15</v>
      </c>
      <c r="G15" s="37">
        <v>3</v>
      </c>
      <c r="H15" s="36"/>
      <c r="I15" s="36">
        <v>3</v>
      </c>
      <c r="J15" s="36">
        <v>7</v>
      </c>
      <c r="K15" s="36"/>
      <c r="L15" s="36"/>
      <c r="M15" s="36"/>
      <c r="N15" s="36"/>
      <c r="O15" s="36">
        <v>2</v>
      </c>
      <c r="P15" s="13"/>
      <c r="Q15" s="7">
        <v>16.510000000000002</v>
      </c>
      <c r="R15" s="11"/>
      <c r="S15" s="7">
        <v>17.690000000000001</v>
      </c>
      <c r="T15" s="11"/>
      <c r="U15" s="7">
        <f t="shared" si="2"/>
        <v>33.020000000000003</v>
      </c>
      <c r="V15" s="11">
        <v>8</v>
      </c>
      <c r="W15" s="7">
        <f t="shared" si="3"/>
        <v>35.380000000000003</v>
      </c>
      <c r="X15" s="13">
        <f t="shared" si="4"/>
        <v>8</v>
      </c>
      <c r="Y15" s="13">
        <f t="shared" si="5"/>
        <v>23</v>
      </c>
      <c r="Z15" s="10"/>
    </row>
    <row r="16" spans="1:37" ht="36.75" customHeight="1" x14ac:dyDescent="0.25">
      <c r="A16" s="5" t="s">
        <v>49</v>
      </c>
      <c r="B16" s="5" t="s">
        <v>50</v>
      </c>
      <c r="C16" s="5" t="s">
        <v>36</v>
      </c>
      <c r="D16" s="5" t="s">
        <v>45</v>
      </c>
      <c r="E16" s="36">
        <v>20</v>
      </c>
      <c r="F16" s="36">
        <v>20</v>
      </c>
      <c r="G16" s="37">
        <v>3</v>
      </c>
      <c r="H16" s="36"/>
      <c r="I16" s="36">
        <v>3</v>
      </c>
      <c r="J16" s="36"/>
      <c r="K16" s="36"/>
      <c r="L16" s="36">
        <v>20</v>
      </c>
      <c r="M16" s="36"/>
      <c r="N16" s="36"/>
      <c r="O16" s="36">
        <v>2</v>
      </c>
      <c r="P16" s="13"/>
      <c r="Q16" s="7">
        <v>16.510000000000002</v>
      </c>
      <c r="R16" s="11"/>
      <c r="S16" s="7">
        <v>17.690000000000001</v>
      </c>
      <c r="T16" s="11"/>
      <c r="U16" s="7">
        <f t="shared" si="2"/>
        <v>33.020000000000003</v>
      </c>
      <c r="V16" s="11"/>
      <c r="W16" s="7">
        <f t="shared" si="3"/>
        <v>35.380000000000003</v>
      </c>
      <c r="X16" s="13">
        <f t="shared" si="4"/>
        <v>0</v>
      </c>
      <c r="Y16" s="13">
        <f t="shared" si="5"/>
        <v>20</v>
      </c>
      <c r="Z16" s="10"/>
    </row>
    <row r="17" spans="1:26" ht="36.75" customHeight="1" x14ac:dyDescent="0.25">
      <c r="A17" s="5">
        <v>10697651140</v>
      </c>
      <c r="B17" s="5" t="s">
        <v>71</v>
      </c>
      <c r="C17" s="5" t="s">
        <v>36</v>
      </c>
      <c r="D17" s="5" t="s">
        <v>59</v>
      </c>
      <c r="E17" s="36">
        <v>15</v>
      </c>
      <c r="F17" s="36">
        <v>15</v>
      </c>
      <c r="G17" s="37">
        <v>3</v>
      </c>
      <c r="H17" s="36"/>
      <c r="I17" s="36">
        <v>3</v>
      </c>
      <c r="J17" s="36">
        <v>7</v>
      </c>
      <c r="K17" s="36"/>
      <c r="L17" s="36"/>
      <c r="M17" s="36"/>
      <c r="N17" s="36"/>
      <c r="O17" s="36">
        <v>2</v>
      </c>
      <c r="P17" s="13"/>
      <c r="Q17" s="7">
        <v>16.510000000000002</v>
      </c>
      <c r="R17" s="11"/>
      <c r="S17" s="7">
        <v>17.690000000000001</v>
      </c>
      <c r="T17" s="11"/>
      <c r="U17" s="7">
        <f t="shared" si="2"/>
        <v>33.020000000000003</v>
      </c>
      <c r="V17" s="11"/>
      <c r="W17" s="7">
        <f t="shared" si="3"/>
        <v>35.380000000000003</v>
      </c>
      <c r="X17" s="13">
        <f t="shared" si="4"/>
        <v>0</v>
      </c>
      <c r="Y17" s="13">
        <f t="shared" si="5"/>
        <v>15</v>
      </c>
      <c r="Z17" s="10"/>
    </row>
    <row r="18" spans="1:26" ht="36.75" customHeight="1" x14ac:dyDescent="0.25">
      <c r="A18" s="5">
        <v>12250934400</v>
      </c>
      <c r="B18" s="5" t="s">
        <v>51</v>
      </c>
      <c r="C18" s="5" t="s">
        <v>36</v>
      </c>
      <c r="D18" s="5" t="s">
        <v>52</v>
      </c>
      <c r="E18" s="36">
        <v>20</v>
      </c>
      <c r="F18" s="36">
        <v>20</v>
      </c>
      <c r="G18" s="37">
        <v>3</v>
      </c>
      <c r="H18" s="36"/>
      <c r="I18" s="36">
        <v>3</v>
      </c>
      <c r="J18" s="36">
        <v>7</v>
      </c>
      <c r="K18" s="36"/>
      <c r="L18" s="36">
        <v>20</v>
      </c>
      <c r="M18" s="36"/>
      <c r="N18" s="36"/>
      <c r="O18" s="36">
        <v>2</v>
      </c>
      <c r="P18" s="13"/>
      <c r="Q18" s="7">
        <v>16.510000000000002</v>
      </c>
      <c r="R18" s="11"/>
      <c r="S18" s="7">
        <v>17.690000000000001</v>
      </c>
      <c r="T18" s="11"/>
      <c r="U18" s="7">
        <f t="shared" si="2"/>
        <v>33.020000000000003</v>
      </c>
      <c r="V18" s="11"/>
      <c r="W18" s="7">
        <f t="shared" si="3"/>
        <v>35.380000000000003</v>
      </c>
      <c r="X18" s="13">
        <f t="shared" si="4"/>
        <v>0</v>
      </c>
      <c r="Y18" s="13">
        <f t="shared" si="5"/>
        <v>20</v>
      </c>
      <c r="Z18" s="10"/>
    </row>
    <row r="19" spans="1:26" ht="43.5" customHeight="1" x14ac:dyDescent="0.25">
      <c r="A19" s="5">
        <v>30964989288</v>
      </c>
      <c r="B19" s="5" t="s">
        <v>53</v>
      </c>
      <c r="C19" s="5" t="s">
        <v>36</v>
      </c>
      <c r="D19" s="5" t="s">
        <v>48</v>
      </c>
      <c r="E19" s="36">
        <v>15</v>
      </c>
      <c r="F19" s="36">
        <v>15</v>
      </c>
      <c r="G19" s="37">
        <v>3</v>
      </c>
      <c r="H19" s="36"/>
      <c r="I19" s="36">
        <v>3</v>
      </c>
      <c r="J19" s="36">
        <v>7</v>
      </c>
      <c r="K19" s="36"/>
      <c r="L19" s="36"/>
      <c r="M19" s="36"/>
      <c r="N19" s="36"/>
      <c r="O19" s="36">
        <v>2</v>
      </c>
      <c r="P19" s="13"/>
      <c r="Q19" s="7">
        <v>16.510000000000002</v>
      </c>
      <c r="R19" s="11"/>
      <c r="S19" s="7">
        <v>17.690000000000001</v>
      </c>
      <c r="T19" s="11"/>
      <c r="U19" s="7">
        <f t="shared" si="2"/>
        <v>33.020000000000003</v>
      </c>
      <c r="V19" s="11"/>
      <c r="W19" s="7">
        <f t="shared" si="3"/>
        <v>35.380000000000003</v>
      </c>
      <c r="X19" s="13">
        <f t="shared" si="4"/>
        <v>0</v>
      </c>
      <c r="Y19" s="13">
        <f t="shared" si="5"/>
        <v>15</v>
      </c>
      <c r="Z19" s="10"/>
    </row>
    <row r="20" spans="1:26" ht="36.75" customHeight="1" x14ac:dyDescent="0.25">
      <c r="A20" s="5">
        <v>25754162552</v>
      </c>
      <c r="B20" s="5" t="s">
        <v>54</v>
      </c>
      <c r="C20" s="5" t="s">
        <v>36</v>
      </c>
      <c r="D20" s="5" t="s">
        <v>48</v>
      </c>
      <c r="E20" s="36">
        <v>15</v>
      </c>
      <c r="F20" s="36">
        <v>15</v>
      </c>
      <c r="G20" s="37">
        <v>3</v>
      </c>
      <c r="H20" s="36"/>
      <c r="I20" s="36">
        <v>3</v>
      </c>
      <c r="J20" s="36">
        <v>7</v>
      </c>
      <c r="K20" s="36"/>
      <c r="L20" s="36"/>
      <c r="M20" s="36"/>
      <c r="N20" s="36"/>
      <c r="O20" s="36">
        <v>2</v>
      </c>
      <c r="P20" s="13"/>
      <c r="Q20" s="7">
        <v>16.510000000000002</v>
      </c>
      <c r="R20" s="11"/>
      <c r="S20" s="7">
        <v>17.690000000000001</v>
      </c>
      <c r="T20" s="11"/>
      <c r="U20" s="7">
        <f t="shared" si="2"/>
        <v>33.020000000000003</v>
      </c>
      <c r="V20" s="11"/>
      <c r="W20" s="7">
        <f t="shared" si="3"/>
        <v>35.380000000000003</v>
      </c>
      <c r="X20" s="13">
        <f t="shared" si="4"/>
        <v>0</v>
      </c>
      <c r="Y20" s="13">
        <f t="shared" si="5"/>
        <v>15</v>
      </c>
      <c r="Z20" s="10"/>
    </row>
    <row r="21" spans="1:26" ht="36.75" customHeight="1" x14ac:dyDescent="0.25">
      <c r="A21" s="5">
        <v>37495013406</v>
      </c>
      <c r="B21" s="5" t="s">
        <v>55</v>
      </c>
      <c r="C21" s="5" t="s">
        <v>36</v>
      </c>
      <c r="D21" s="5" t="s">
        <v>56</v>
      </c>
      <c r="E21" s="36">
        <v>15</v>
      </c>
      <c r="F21" s="36">
        <v>15</v>
      </c>
      <c r="G21" s="37">
        <v>3</v>
      </c>
      <c r="H21" s="36"/>
      <c r="I21" s="36">
        <v>3</v>
      </c>
      <c r="J21" s="36">
        <v>7</v>
      </c>
      <c r="K21" s="36"/>
      <c r="L21" s="36"/>
      <c r="M21" s="36"/>
      <c r="N21" s="36"/>
      <c r="O21" s="36">
        <v>2</v>
      </c>
      <c r="P21" s="13"/>
      <c r="Q21" s="7">
        <v>16.510000000000002</v>
      </c>
      <c r="R21" s="11"/>
      <c r="S21" s="7">
        <v>17.690000000000001</v>
      </c>
      <c r="T21" s="11"/>
      <c r="U21" s="7">
        <f t="shared" si="2"/>
        <v>33.020000000000003</v>
      </c>
      <c r="V21" s="11">
        <v>8</v>
      </c>
      <c r="W21" s="7">
        <f t="shared" si="3"/>
        <v>35.380000000000003</v>
      </c>
      <c r="X21" s="13">
        <f t="shared" si="4"/>
        <v>8</v>
      </c>
      <c r="Y21" s="13">
        <f t="shared" si="5"/>
        <v>23</v>
      </c>
      <c r="Z21" s="10"/>
    </row>
    <row r="22" spans="1:26" ht="36.75" customHeight="1" x14ac:dyDescent="0.25">
      <c r="A22" s="5">
        <v>49837336654</v>
      </c>
      <c r="B22" s="5" t="s">
        <v>57</v>
      </c>
      <c r="C22" s="5" t="s">
        <v>36</v>
      </c>
      <c r="D22" s="5" t="s">
        <v>52</v>
      </c>
      <c r="E22" s="36">
        <v>20</v>
      </c>
      <c r="F22" s="36">
        <v>4</v>
      </c>
      <c r="G22" s="37">
        <v>3</v>
      </c>
      <c r="H22" s="36"/>
      <c r="I22" s="36">
        <v>3</v>
      </c>
      <c r="J22" s="36">
        <v>7</v>
      </c>
      <c r="K22" s="36"/>
      <c r="L22" s="36">
        <v>20</v>
      </c>
      <c r="M22" s="36"/>
      <c r="N22" s="36"/>
      <c r="O22" s="36">
        <v>2</v>
      </c>
      <c r="P22" s="13"/>
      <c r="Q22" s="7">
        <v>16.510000000000002</v>
      </c>
      <c r="R22" s="11"/>
      <c r="S22" s="7">
        <v>17.690000000000001</v>
      </c>
      <c r="T22" s="11"/>
      <c r="U22" s="7">
        <f t="shared" si="2"/>
        <v>33.020000000000003</v>
      </c>
      <c r="V22" s="11"/>
      <c r="W22" s="7">
        <f t="shared" si="3"/>
        <v>35.380000000000003</v>
      </c>
      <c r="X22" s="13">
        <f t="shared" si="4"/>
        <v>0</v>
      </c>
      <c r="Y22" s="13">
        <f t="shared" si="5"/>
        <v>20</v>
      </c>
      <c r="Z22" s="10"/>
    </row>
    <row r="23" spans="1:26" ht="36.75" customHeight="1" x14ac:dyDescent="0.25">
      <c r="A23" s="5">
        <v>13064562322</v>
      </c>
      <c r="B23" s="5" t="s">
        <v>58</v>
      </c>
      <c r="C23" s="5" t="s">
        <v>36</v>
      </c>
      <c r="D23" s="5" t="s">
        <v>59</v>
      </c>
      <c r="E23" s="36">
        <v>15</v>
      </c>
      <c r="F23" s="36">
        <v>15</v>
      </c>
      <c r="G23" s="37">
        <v>3</v>
      </c>
      <c r="H23" s="36"/>
      <c r="I23" s="36">
        <v>3</v>
      </c>
      <c r="J23" s="36"/>
      <c r="K23" s="36"/>
      <c r="L23" s="36"/>
      <c r="M23" s="36"/>
      <c r="N23" s="36"/>
      <c r="O23" s="36">
        <v>2</v>
      </c>
      <c r="P23" s="13"/>
      <c r="Q23" s="7">
        <v>16.510000000000002</v>
      </c>
      <c r="R23" s="11"/>
      <c r="S23" s="7">
        <v>17.690000000000001</v>
      </c>
      <c r="T23" s="11"/>
      <c r="U23" s="7">
        <f t="shared" si="2"/>
        <v>33.020000000000003</v>
      </c>
      <c r="V23" s="11"/>
      <c r="W23" s="7">
        <f t="shared" si="3"/>
        <v>35.380000000000003</v>
      </c>
      <c r="X23" s="13">
        <f t="shared" si="4"/>
        <v>0</v>
      </c>
      <c r="Y23" s="13">
        <f t="shared" si="5"/>
        <v>15</v>
      </c>
      <c r="Z23" s="10"/>
    </row>
    <row r="24" spans="1:26" ht="36.75" customHeight="1" x14ac:dyDescent="0.25">
      <c r="A24" s="5"/>
      <c r="B24" s="5" t="s">
        <v>73</v>
      </c>
      <c r="C24" s="5" t="s">
        <v>36</v>
      </c>
      <c r="D24" s="5" t="s">
        <v>85</v>
      </c>
      <c r="E24" s="36"/>
      <c r="F24" s="36">
        <v>22</v>
      </c>
      <c r="G24" s="37">
        <v>2</v>
      </c>
      <c r="H24" s="36"/>
      <c r="I24" s="36"/>
      <c r="J24" s="36"/>
      <c r="K24" s="36"/>
      <c r="L24" s="36"/>
      <c r="M24" s="36"/>
      <c r="N24" s="36"/>
      <c r="O24" s="36"/>
      <c r="P24" s="13"/>
      <c r="Q24" s="7">
        <v>16.510000000000002</v>
      </c>
      <c r="R24" s="11"/>
      <c r="S24" s="7">
        <v>17.690000000000001</v>
      </c>
      <c r="T24" s="11"/>
      <c r="U24" s="7">
        <f t="shared" ref="U24:U29" si="6">Q24*2</f>
        <v>33.020000000000003</v>
      </c>
      <c r="V24" s="11"/>
      <c r="W24" s="7">
        <f t="shared" ref="W24:W29" si="7">S24*2</f>
        <v>35.380000000000003</v>
      </c>
      <c r="X24" s="13">
        <f t="shared" ref="X24:X29" si="8">P24+R24+T24+V24</f>
        <v>0</v>
      </c>
      <c r="Y24" s="13">
        <f t="shared" ref="Y24:Y29" si="9">E24+X24</f>
        <v>0</v>
      </c>
      <c r="Z24" s="10"/>
    </row>
    <row r="25" spans="1:26" ht="36.75" customHeight="1" x14ac:dyDescent="0.25">
      <c r="A25" s="5"/>
      <c r="B25" s="5" t="s">
        <v>74</v>
      </c>
      <c r="C25" s="5" t="s">
        <v>84</v>
      </c>
      <c r="D25" s="5" t="s">
        <v>80</v>
      </c>
      <c r="E25" s="36"/>
      <c r="F25" s="36">
        <v>26</v>
      </c>
      <c r="G25" s="37">
        <v>2</v>
      </c>
      <c r="H25" s="36"/>
      <c r="I25" s="36">
        <v>3</v>
      </c>
      <c r="J25" s="36"/>
      <c r="K25" s="36"/>
      <c r="L25" s="36"/>
      <c r="M25" s="36"/>
      <c r="N25" s="36"/>
      <c r="O25" s="36"/>
      <c r="P25" s="13"/>
      <c r="Q25" s="7">
        <v>16.510000000000002</v>
      </c>
      <c r="R25" s="11"/>
      <c r="S25" s="7">
        <v>17.690000000000001</v>
      </c>
      <c r="T25" s="11"/>
      <c r="U25" s="7">
        <f t="shared" si="6"/>
        <v>33.020000000000003</v>
      </c>
      <c r="V25" s="11"/>
      <c r="W25" s="7">
        <f t="shared" si="7"/>
        <v>35.380000000000003</v>
      </c>
      <c r="X25" s="13">
        <f t="shared" si="8"/>
        <v>0</v>
      </c>
      <c r="Y25" s="13">
        <f t="shared" si="9"/>
        <v>0</v>
      </c>
      <c r="Z25" s="10"/>
    </row>
    <row r="26" spans="1:26" ht="36.75" customHeight="1" x14ac:dyDescent="0.25">
      <c r="A26" s="5"/>
      <c r="B26" s="5" t="s">
        <v>78</v>
      </c>
      <c r="C26" s="5" t="s">
        <v>36</v>
      </c>
      <c r="D26" s="5" t="s">
        <v>81</v>
      </c>
      <c r="E26" s="36"/>
      <c r="F26" s="36">
        <v>10</v>
      </c>
      <c r="G26" s="37"/>
      <c r="H26" s="36"/>
      <c r="I26" s="36"/>
      <c r="J26" s="36"/>
      <c r="K26" s="36"/>
      <c r="L26" s="36"/>
      <c r="M26" s="36"/>
      <c r="N26" s="36"/>
      <c r="O26" s="36"/>
      <c r="P26" s="13"/>
      <c r="Q26" s="7">
        <v>16.510000000000002</v>
      </c>
      <c r="R26" s="11"/>
      <c r="S26" s="7">
        <v>17.690000000000001</v>
      </c>
      <c r="T26" s="11"/>
      <c r="U26" s="7">
        <f t="shared" si="6"/>
        <v>33.020000000000003</v>
      </c>
      <c r="V26" s="11"/>
      <c r="W26" s="7">
        <f t="shared" si="7"/>
        <v>35.380000000000003</v>
      </c>
      <c r="X26" s="13">
        <f t="shared" si="8"/>
        <v>0</v>
      </c>
      <c r="Y26" s="13">
        <f t="shared" si="9"/>
        <v>0</v>
      </c>
      <c r="Z26" s="10"/>
    </row>
    <row r="27" spans="1:26" ht="36.75" customHeight="1" x14ac:dyDescent="0.25">
      <c r="A27" s="5"/>
      <c r="B27" s="5" t="s">
        <v>77</v>
      </c>
      <c r="C27" s="5" t="s">
        <v>36</v>
      </c>
      <c r="D27" s="5" t="s">
        <v>83</v>
      </c>
      <c r="E27" s="36"/>
      <c r="F27" s="36">
        <v>6</v>
      </c>
      <c r="G27" s="37"/>
      <c r="H27" s="36"/>
      <c r="I27" s="36"/>
      <c r="J27" s="36"/>
      <c r="K27" s="36"/>
      <c r="L27" s="36"/>
      <c r="M27" s="36"/>
      <c r="N27" s="36"/>
      <c r="O27" s="36"/>
      <c r="P27" s="13"/>
      <c r="Q27" s="7">
        <v>16.510000000000002</v>
      </c>
      <c r="R27" s="11"/>
      <c r="S27" s="7">
        <v>17.690000000000001</v>
      </c>
      <c r="T27" s="11"/>
      <c r="U27" s="7">
        <f t="shared" si="6"/>
        <v>33.020000000000003</v>
      </c>
      <c r="V27" s="11"/>
      <c r="W27" s="7">
        <f t="shared" si="7"/>
        <v>35.380000000000003</v>
      </c>
      <c r="X27" s="13">
        <f t="shared" si="8"/>
        <v>0</v>
      </c>
      <c r="Y27" s="13">
        <f t="shared" si="9"/>
        <v>0</v>
      </c>
      <c r="Z27" s="10"/>
    </row>
    <row r="28" spans="1:26" ht="36.75" customHeight="1" x14ac:dyDescent="0.25">
      <c r="A28" s="5"/>
      <c r="B28" s="5" t="s">
        <v>75</v>
      </c>
      <c r="C28" s="5" t="s">
        <v>36</v>
      </c>
      <c r="D28" s="5" t="s">
        <v>37</v>
      </c>
      <c r="E28" s="36"/>
      <c r="F28" s="36">
        <v>18</v>
      </c>
      <c r="G28" s="37"/>
      <c r="H28" s="36"/>
      <c r="I28" s="36">
        <v>3</v>
      </c>
      <c r="J28" s="36"/>
      <c r="K28" s="36"/>
      <c r="L28" s="36"/>
      <c r="M28" s="36"/>
      <c r="N28" s="36"/>
      <c r="O28" s="36">
        <v>1</v>
      </c>
      <c r="P28" s="13"/>
      <c r="Q28" s="7">
        <v>16.510000000000002</v>
      </c>
      <c r="R28" s="11"/>
      <c r="S28" s="7">
        <v>17.690000000000001</v>
      </c>
      <c r="T28" s="11"/>
      <c r="U28" s="7">
        <f t="shared" si="6"/>
        <v>33.020000000000003</v>
      </c>
      <c r="V28" s="11"/>
      <c r="W28" s="7">
        <f t="shared" si="7"/>
        <v>35.380000000000003</v>
      </c>
      <c r="X28" s="13">
        <f t="shared" si="8"/>
        <v>0</v>
      </c>
      <c r="Y28" s="13">
        <f t="shared" si="9"/>
        <v>0</v>
      </c>
      <c r="Z28" s="10"/>
    </row>
    <row r="29" spans="1:26" ht="36.75" customHeight="1" x14ac:dyDescent="0.25">
      <c r="A29" s="5"/>
      <c r="B29" s="5" t="s">
        <v>76</v>
      </c>
      <c r="C29" s="5" t="s">
        <v>36</v>
      </c>
      <c r="D29" s="5" t="s">
        <v>82</v>
      </c>
      <c r="E29" s="36"/>
      <c r="F29" s="36">
        <v>7</v>
      </c>
      <c r="G29" s="37"/>
      <c r="H29" s="36"/>
      <c r="I29" s="36"/>
      <c r="J29" s="36"/>
      <c r="K29" s="36"/>
      <c r="L29" s="36"/>
      <c r="M29" s="36"/>
      <c r="N29" s="36"/>
      <c r="O29" s="36"/>
      <c r="P29" s="13"/>
      <c r="Q29" s="7">
        <v>16.510000000000002</v>
      </c>
      <c r="R29" s="11"/>
      <c r="S29" s="7">
        <v>17.690000000000001</v>
      </c>
      <c r="T29" s="11"/>
      <c r="U29" s="7">
        <f t="shared" si="6"/>
        <v>33.020000000000003</v>
      </c>
      <c r="V29" s="11"/>
      <c r="W29" s="7">
        <f t="shared" si="7"/>
        <v>35.380000000000003</v>
      </c>
      <c r="X29" s="13">
        <f t="shared" si="8"/>
        <v>0</v>
      </c>
      <c r="Y29" s="13">
        <f t="shared" si="9"/>
        <v>0</v>
      </c>
      <c r="Z29" s="10"/>
    </row>
    <row r="30" spans="1:26" ht="36.75" customHeight="1" x14ac:dyDescent="0.25">
      <c r="A30" s="5"/>
      <c r="B30" s="5" t="s">
        <v>72</v>
      </c>
      <c r="C30" s="5" t="s">
        <v>36</v>
      </c>
      <c r="D30" s="5"/>
      <c r="E30" s="36">
        <v>20</v>
      </c>
      <c r="F30" s="36">
        <v>20</v>
      </c>
      <c r="G30" s="37">
        <v>3</v>
      </c>
      <c r="H30" s="36"/>
      <c r="I30" s="36">
        <v>3</v>
      </c>
      <c r="J30" s="36"/>
      <c r="K30" s="36"/>
      <c r="L30" s="36">
        <v>20</v>
      </c>
      <c r="M30" s="36"/>
      <c r="N30" s="36"/>
      <c r="O30" s="36">
        <v>2</v>
      </c>
      <c r="P30" s="13"/>
      <c r="Q30" s="7">
        <v>16.510000000000002</v>
      </c>
      <c r="R30" s="11"/>
      <c r="S30" s="7">
        <v>17.690000000000001</v>
      </c>
      <c r="T30" s="11"/>
      <c r="U30" s="7">
        <f t="shared" si="2"/>
        <v>33.020000000000003</v>
      </c>
      <c r="V30" s="11"/>
      <c r="W30" s="7">
        <f t="shared" si="3"/>
        <v>35.380000000000003</v>
      </c>
      <c r="X30" s="13"/>
      <c r="Y30" s="13">
        <f t="shared" si="5"/>
        <v>20</v>
      </c>
      <c r="Z30" s="10"/>
    </row>
    <row r="31" spans="1:26" s="15" customFormat="1" ht="26.25" customHeight="1" x14ac:dyDescent="0.25">
      <c r="A31" s="26"/>
      <c r="B31" s="26"/>
      <c r="C31" s="26"/>
      <c r="D31" s="26"/>
      <c r="E31" s="26"/>
      <c r="F31" s="26"/>
      <c r="G31" s="26"/>
      <c r="P31" s="16"/>
      <c r="R31" s="17"/>
      <c r="S31" s="16"/>
      <c r="T31" s="16"/>
      <c r="U31" s="16"/>
      <c r="V31" s="16"/>
      <c r="W31" s="16"/>
      <c r="X31" s="19"/>
      <c r="Y31" s="19"/>
      <c r="Z31" s="19"/>
    </row>
    <row r="32" spans="1:26" s="15" customFormat="1" ht="26.25" customHeight="1" x14ac:dyDescent="0.25">
      <c r="A32" s="20"/>
      <c r="B32" s="20"/>
      <c r="C32" s="20"/>
      <c r="D32" s="20"/>
      <c r="E32" s="20"/>
      <c r="F32" s="20"/>
      <c r="G32" s="20"/>
      <c r="P32" s="16"/>
      <c r="R32" s="17"/>
      <c r="S32" s="16"/>
      <c r="T32" s="16"/>
      <c r="U32" s="16"/>
      <c r="V32" s="16"/>
      <c r="W32" s="16"/>
      <c r="X32" s="19"/>
      <c r="Y32" s="19"/>
      <c r="Z32" s="19"/>
    </row>
    <row r="33" spans="1:26" s="15" customFormat="1" ht="26.25" customHeight="1" x14ac:dyDescent="0.3">
      <c r="A33" s="19"/>
      <c r="B33" s="19"/>
      <c r="C33" s="19"/>
      <c r="D33" s="19"/>
      <c r="E33" s="19"/>
      <c r="F33" s="19"/>
      <c r="G33" s="19"/>
      <c r="P33" s="16"/>
      <c r="R33" s="17"/>
      <c r="S33" s="16"/>
      <c r="T33" s="16"/>
      <c r="U33" s="16"/>
      <c r="V33" s="16"/>
      <c r="W33" s="16"/>
      <c r="X33" s="33" t="s">
        <v>32</v>
      </c>
      <c r="Y33" s="33"/>
      <c r="Z33" s="33"/>
    </row>
    <row r="34" spans="1:26" s="15" customFormat="1" ht="26.25" customHeight="1" x14ac:dyDescent="0.3">
      <c r="A34" s="19"/>
      <c r="B34" s="19"/>
      <c r="C34" s="19"/>
      <c r="D34" s="19"/>
      <c r="E34" s="19"/>
      <c r="F34" s="19"/>
      <c r="G34" s="19"/>
      <c r="P34" s="16"/>
      <c r="R34" s="17"/>
      <c r="S34" s="16"/>
      <c r="T34" s="16"/>
      <c r="U34" s="16"/>
      <c r="V34" s="16"/>
      <c r="W34" s="16"/>
      <c r="X34" s="33" t="s">
        <v>30</v>
      </c>
      <c r="Y34" s="33"/>
      <c r="Z34" s="33"/>
    </row>
    <row r="35" spans="1:26" s="15" customFormat="1" ht="26.25" customHeight="1" x14ac:dyDescent="0.25">
      <c r="A35" s="19"/>
      <c r="B35" s="19"/>
      <c r="C35" s="19"/>
      <c r="D35" s="19"/>
      <c r="E35" s="19"/>
      <c r="F35" s="19"/>
      <c r="G35" s="19"/>
      <c r="P35" s="16"/>
      <c r="R35" s="17"/>
      <c r="S35" s="16"/>
      <c r="T35" s="16"/>
      <c r="U35" s="16"/>
      <c r="V35" s="16"/>
      <c r="W35" s="16"/>
    </row>
    <row r="36" spans="1:26" s="15" customFormat="1" ht="26.25" customHeight="1" x14ac:dyDescent="0.25">
      <c r="A36" s="19"/>
      <c r="B36" s="19"/>
      <c r="C36" s="19"/>
      <c r="D36" s="19"/>
      <c r="E36" s="19"/>
      <c r="F36" s="19"/>
      <c r="G36" s="19"/>
      <c r="P36" s="16"/>
      <c r="R36" s="17"/>
      <c r="S36" s="16"/>
      <c r="T36" s="16"/>
      <c r="U36" s="16"/>
      <c r="V36" s="16"/>
      <c r="W36" s="16"/>
    </row>
    <row r="37" spans="1:26" s="15" customFormat="1" ht="26.25" customHeight="1" x14ac:dyDescent="0.25">
      <c r="A37" s="19"/>
      <c r="B37" s="19"/>
      <c r="C37" s="19"/>
      <c r="D37" s="19"/>
      <c r="E37" s="19"/>
      <c r="F37" s="19"/>
      <c r="G37" s="19"/>
      <c r="P37" s="16"/>
      <c r="R37" s="17"/>
      <c r="S37" s="16"/>
      <c r="T37" s="16"/>
      <c r="U37" s="16"/>
      <c r="V37" s="16"/>
      <c r="W37" s="16"/>
    </row>
    <row r="38" spans="1:26" s="15" customFormat="1" ht="26.25" customHeight="1" x14ac:dyDescent="0.25">
      <c r="A38" s="19"/>
      <c r="B38" s="19"/>
      <c r="C38" s="19"/>
      <c r="D38" s="19"/>
      <c r="E38" s="19"/>
      <c r="F38" s="19"/>
      <c r="G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6"/>
      <c r="V38" s="16"/>
      <c r="W38" s="16"/>
    </row>
    <row r="39" spans="1:26" s="15" customFormat="1" ht="26.25" customHeight="1" x14ac:dyDescent="0.25">
      <c r="A39" s="19"/>
      <c r="B39" s="19"/>
      <c r="C39" s="19"/>
      <c r="D39" s="19"/>
      <c r="E39" s="19"/>
      <c r="F39" s="19"/>
      <c r="G39" s="19"/>
      <c r="K39" s="20"/>
      <c r="L39" s="19"/>
      <c r="M39" s="19"/>
      <c r="N39" s="19"/>
      <c r="O39" s="19"/>
      <c r="P39" s="19"/>
      <c r="Q39" s="19"/>
      <c r="R39" s="19"/>
      <c r="S39" s="19"/>
      <c r="T39" s="19"/>
      <c r="U39" s="16"/>
      <c r="V39" s="16"/>
      <c r="W39" s="16"/>
    </row>
    <row r="40" spans="1:26" s="15" customFormat="1" ht="26.25" customHeight="1" x14ac:dyDescent="0.25">
      <c r="A40" s="19"/>
      <c r="B40" s="19"/>
      <c r="C40" s="19"/>
      <c r="D40" s="19"/>
      <c r="E40" s="19"/>
      <c r="F40" s="19"/>
      <c r="G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6"/>
      <c r="V40" s="16"/>
      <c r="W40" s="16"/>
    </row>
    <row r="41" spans="1:26" s="15" customFormat="1" ht="26.25" customHeight="1" x14ac:dyDescent="0.25">
      <c r="A41" s="19"/>
      <c r="B41" s="19"/>
      <c r="C41" s="19"/>
      <c r="D41" s="19"/>
      <c r="E41" s="19"/>
      <c r="F41" s="19"/>
      <c r="G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6"/>
      <c r="V41" s="16"/>
      <c r="W41" s="16"/>
    </row>
    <row r="42" spans="1:26" s="15" customFormat="1" ht="26.25" customHeight="1" x14ac:dyDescent="0.25">
      <c r="A42" s="19"/>
      <c r="B42" s="19"/>
      <c r="C42" s="19"/>
      <c r="D42" s="19"/>
      <c r="E42" s="19"/>
      <c r="F42" s="19"/>
      <c r="G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6"/>
      <c r="V42" s="16"/>
      <c r="W42" s="16"/>
    </row>
    <row r="43" spans="1:26" s="15" customFormat="1" ht="26.25" customHeight="1" x14ac:dyDescent="0.25">
      <c r="A43" s="19"/>
      <c r="B43" s="19"/>
      <c r="C43" s="19"/>
      <c r="D43" s="19"/>
      <c r="E43" s="19"/>
      <c r="F43" s="19"/>
      <c r="G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6"/>
      <c r="V43" s="16"/>
      <c r="W43" s="16"/>
    </row>
    <row r="44" spans="1:26" s="15" customFormat="1" ht="26.25" customHeight="1" x14ac:dyDescent="0.25"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6"/>
      <c r="V44" s="16"/>
      <c r="W44" s="16"/>
    </row>
    <row r="45" spans="1:26" s="15" customFormat="1" ht="26.25" customHeight="1" x14ac:dyDescent="0.25">
      <c r="P45" s="16"/>
      <c r="R45" s="17"/>
      <c r="S45" s="16"/>
      <c r="T45" s="16"/>
      <c r="U45" s="16"/>
      <c r="V45" s="16"/>
      <c r="W45" s="16"/>
    </row>
    <row r="46" spans="1:26" s="15" customFormat="1" ht="33" customHeight="1" x14ac:dyDescent="0.25">
      <c r="P46" s="16"/>
      <c r="R46" s="17"/>
      <c r="S46" s="16"/>
      <c r="T46" s="16"/>
      <c r="U46" s="16"/>
      <c r="V46" s="16"/>
      <c r="W46" s="16"/>
    </row>
    <row r="47" spans="1:26" s="15" customFormat="1" ht="33" customHeight="1" x14ac:dyDescent="0.25">
      <c r="P47" s="16"/>
      <c r="R47" s="17"/>
      <c r="S47" s="16"/>
      <c r="T47" s="16"/>
      <c r="U47" s="16"/>
      <c r="V47" s="16"/>
      <c r="W47" s="16"/>
    </row>
    <row r="48" spans="1:26" s="15" customFormat="1" ht="33" customHeight="1" x14ac:dyDescent="0.25">
      <c r="P48" s="16"/>
      <c r="R48" s="17"/>
      <c r="S48" s="16"/>
      <c r="T48" s="16"/>
      <c r="U48" s="16"/>
      <c r="V48" s="16"/>
      <c r="W48" s="16"/>
    </row>
    <row r="49" spans="16:23" s="15" customFormat="1" ht="33" customHeight="1" x14ac:dyDescent="0.25">
      <c r="P49" s="16"/>
      <c r="R49" s="17"/>
      <c r="S49" s="16"/>
      <c r="T49" s="16"/>
      <c r="U49" s="16"/>
      <c r="V49" s="16"/>
      <c r="W49" s="16"/>
    </row>
    <row r="50" spans="16:23" s="15" customFormat="1" ht="33" customHeight="1" x14ac:dyDescent="0.25">
      <c r="P50" s="16"/>
      <c r="R50" s="17"/>
      <c r="S50" s="16"/>
      <c r="T50" s="16"/>
      <c r="U50" s="16"/>
      <c r="V50" s="16"/>
      <c r="W50" s="16"/>
    </row>
    <row r="51" spans="16:23" s="15" customFormat="1" ht="33" customHeight="1" x14ac:dyDescent="0.25">
      <c r="P51" s="16"/>
      <c r="R51" s="17"/>
      <c r="S51" s="16"/>
      <c r="T51" s="16"/>
      <c r="U51" s="16"/>
      <c r="V51" s="16"/>
      <c r="W51" s="16"/>
    </row>
    <row r="52" spans="16:23" s="15" customFormat="1" ht="33" customHeight="1" x14ac:dyDescent="0.25">
      <c r="P52" s="16"/>
      <c r="R52" s="17"/>
      <c r="S52" s="16"/>
      <c r="T52" s="16"/>
      <c r="U52" s="16"/>
      <c r="V52" s="16"/>
      <c r="W52" s="16"/>
    </row>
    <row r="53" spans="16:23" s="15" customFormat="1" ht="33" customHeight="1" x14ac:dyDescent="0.25">
      <c r="P53" s="16"/>
      <c r="R53" s="17"/>
      <c r="S53" s="16"/>
      <c r="T53" s="16"/>
      <c r="U53" s="16"/>
      <c r="V53" s="16"/>
      <c r="W53" s="16"/>
    </row>
    <row r="54" spans="16:23" s="15" customFormat="1" ht="33" customHeight="1" x14ac:dyDescent="0.25">
      <c r="P54" s="16"/>
      <c r="R54" s="17"/>
      <c r="S54" s="16"/>
      <c r="T54" s="16"/>
      <c r="U54" s="16"/>
      <c r="V54" s="16"/>
      <c r="W54" s="16"/>
    </row>
    <row r="55" spans="16:23" s="15" customFormat="1" ht="33" customHeight="1" x14ac:dyDescent="0.25">
      <c r="P55" s="16"/>
      <c r="R55" s="17"/>
      <c r="S55" s="16"/>
      <c r="T55" s="16"/>
      <c r="U55" s="16"/>
      <c r="V55" s="16"/>
      <c r="W55" s="16"/>
    </row>
    <row r="56" spans="16:23" s="15" customFormat="1" ht="33" customHeight="1" x14ac:dyDescent="0.25">
      <c r="P56" s="16"/>
      <c r="R56" s="17"/>
      <c r="S56" s="16"/>
      <c r="T56" s="16"/>
      <c r="U56" s="16"/>
      <c r="V56" s="16"/>
      <c r="W56" s="16"/>
    </row>
  </sheetData>
  <mergeCells count="47">
    <mergeCell ref="X33:Z33"/>
    <mergeCell ref="X34:Z34"/>
    <mergeCell ref="Z2:Z3"/>
    <mergeCell ref="U2:U3"/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A1:Z1"/>
    <mergeCell ref="X31:Z31"/>
    <mergeCell ref="X32:Z3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A31:G31"/>
    <mergeCell ref="A32:G32"/>
    <mergeCell ref="A33:G33"/>
    <mergeCell ref="A34:G34"/>
    <mergeCell ref="A35:G35"/>
    <mergeCell ref="A36:G36"/>
    <mergeCell ref="K38:T38"/>
    <mergeCell ref="K44:T44"/>
    <mergeCell ref="A37:G37"/>
    <mergeCell ref="A38:G38"/>
    <mergeCell ref="A39:G39"/>
    <mergeCell ref="A40:G40"/>
    <mergeCell ref="A41:G41"/>
    <mergeCell ref="A42:G42"/>
    <mergeCell ref="A43:G43"/>
    <mergeCell ref="K39:T39"/>
    <mergeCell ref="K40:T40"/>
    <mergeCell ref="K41:T41"/>
    <mergeCell ref="K42:T42"/>
    <mergeCell ref="K43:T43"/>
  </mergeCells>
  <pageMargins left="0.25" right="0.25" top="0.75" bottom="0.75" header="0.3" footer="0.3"/>
  <pageSetup paperSize="9" scale="4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V1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abc_selman@hotmail.com</dc:creator>
  <cp:lastModifiedBy>MEVLÜT</cp:lastModifiedBy>
  <cp:lastPrinted>2018-09-25T06:57:12Z</cp:lastPrinted>
  <dcterms:created xsi:type="dcterms:W3CDTF">2015-01-03T11:56:53Z</dcterms:created>
  <dcterms:modified xsi:type="dcterms:W3CDTF">2018-09-25T08:45:46Z</dcterms:modified>
</cp:coreProperties>
</file>