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0" windowWidth="19440" windowHeight="1236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X22" i="2" l="1"/>
  <c r="Y22" i="2" s="1"/>
  <c r="W22" i="2"/>
  <c r="U22" i="2"/>
  <c r="P22" i="2"/>
  <c r="X21" i="2"/>
  <c r="Y21" i="2" s="1"/>
  <c r="W21" i="2"/>
  <c r="U21" i="2"/>
  <c r="P21" i="2"/>
  <c r="W20" i="2"/>
  <c r="U20" i="2"/>
  <c r="P20" i="2"/>
  <c r="X20" i="2" s="1"/>
  <c r="Y20" i="2" s="1"/>
  <c r="X19" i="2"/>
  <c r="Y19" i="2" s="1"/>
  <c r="W19" i="2"/>
  <c r="U19" i="2"/>
  <c r="P19" i="2"/>
  <c r="X18" i="2"/>
  <c r="Y18" i="2" s="1"/>
  <c r="W18" i="2"/>
  <c r="U18" i="2"/>
  <c r="P18" i="2"/>
  <c r="X17" i="2"/>
  <c r="Y17" i="2" s="1"/>
  <c r="W17" i="2"/>
  <c r="U17" i="2"/>
  <c r="P17" i="2"/>
  <c r="P24" i="1" l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W6" i="1"/>
  <c r="U6" i="1"/>
  <c r="P6" i="1"/>
  <c r="X6" i="1" s="1"/>
  <c r="Y6" i="1" s="1"/>
  <c r="W24" i="1" l="1"/>
  <c r="U24" i="1"/>
  <c r="Y24" i="1"/>
  <c r="X17" i="1" l="1"/>
  <c r="Y17" i="1" s="1"/>
  <c r="X18" i="1"/>
  <c r="Y18" i="1" s="1"/>
  <c r="X19" i="1"/>
  <c r="Y19" i="1" s="1"/>
  <c r="X20" i="1"/>
  <c r="Y20" i="1" s="1"/>
  <c r="X21" i="1"/>
  <c r="Y21" i="1" s="1"/>
  <c r="X22" i="1"/>
  <c r="Y22" i="1" s="1"/>
  <c r="X23" i="1"/>
  <c r="Y23" i="1" s="1"/>
  <c r="W17" i="1"/>
  <c r="W18" i="1"/>
  <c r="W19" i="1"/>
  <c r="W20" i="1"/>
  <c r="W21" i="1"/>
  <c r="W22" i="1"/>
  <c r="W23" i="1"/>
  <c r="U17" i="1"/>
  <c r="U18" i="1"/>
  <c r="U19" i="1"/>
  <c r="U20" i="1"/>
  <c r="U21" i="1"/>
  <c r="U22" i="1"/>
  <c r="U23" i="1"/>
  <c r="G4" i="1"/>
  <c r="X8" i="1" l="1"/>
  <c r="X9" i="1"/>
  <c r="Y9" i="1" s="1"/>
  <c r="X10" i="1"/>
  <c r="Y10" i="1" s="1"/>
  <c r="X11" i="1"/>
  <c r="Y11" i="1" s="1"/>
  <c r="X12" i="1"/>
  <c r="Y12" i="1" s="1"/>
  <c r="X13" i="1"/>
  <c r="Y13" i="1" s="1"/>
  <c r="X14" i="1"/>
  <c r="Y14" i="1" s="1"/>
  <c r="X15" i="1"/>
  <c r="Y15" i="1" s="1"/>
  <c r="X16" i="1"/>
  <c r="Y16" i="1" s="1"/>
  <c r="W9" i="1"/>
  <c r="W10" i="1"/>
  <c r="W11" i="1"/>
  <c r="W12" i="1"/>
  <c r="W13" i="1"/>
  <c r="W14" i="1"/>
  <c r="W15" i="1"/>
  <c r="W16" i="1"/>
  <c r="U9" i="1"/>
  <c r="U10" i="1"/>
  <c r="U11" i="1"/>
  <c r="U12" i="1"/>
  <c r="U13" i="1"/>
  <c r="U14" i="1"/>
  <c r="U15" i="1"/>
  <c r="U16" i="1"/>
  <c r="P5" i="1" l="1"/>
  <c r="X5" i="1" s="1"/>
  <c r="Y5" i="1" s="1"/>
  <c r="P7" i="1"/>
  <c r="X7" i="1" s="1"/>
  <c r="Y7" i="1" s="1"/>
  <c r="P4" i="1" l="1"/>
  <c r="X4" i="1" s="1"/>
  <c r="Y4" i="1" s="1"/>
  <c r="U5" i="1" l="1"/>
  <c r="W5" i="1"/>
  <c r="U7" i="1"/>
  <c r="W7" i="1"/>
  <c r="U8" i="1"/>
  <c r="W8" i="1"/>
  <c r="W4" i="1" l="1"/>
  <c r="U4" i="1"/>
</calcChain>
</file>

<file path=xl/comments1.xml><?xml version="1.0" encoding="utf-8"?>
<comments xmlns="http://schemas.openxmlformats.org/spreadsheetml/2006/main">
  <authors>
    <author>MEVLÜT</author>
    <author>abc_selman@hotmail.com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DESTEKLEME KURSU
</t>
        </r>
      </text>
    </comment>
    <comment ref="Z4" authorId="1">
      <text>
        <r>
          <rPr>
            <b/>
            <sz val="9"/>
            <color indexed="81"/>
            <rFont val="Tahoma"/>
            <family val="2"/>
            <charset val="162"/>
          </rPr>
          <t>YÜKSEK LİSANS MEZUNU ÖĞRETMENLER İÇİN BU 
AÇIKLAMA YAZILACAKTIR.</t>
        </r>
      </text>
    </comment>
    <comment ref="Z5" authorId="1">
      <text>
        <r>
          <rPr>
            <b/>
            <sz val="9"/>
            <color indexed="81"/>
            <rFont val="Tahoma"/>
            <family val="2"/>
            <charset val="162"/>
          </rPr>
          <t>ÖZEL EĞİTİM ÖĞRETMENLERİNE BU AÇIKLAMA YAZILACAK</t>
        </r>
      </text>
    </comment>
    <comment ref="Z6" authorId="1">
      <text>
        <r>
          <rPr>
            <b/>
            <sz val="9"/>
            <color indexed="81"/>
            <rFont val="Tahoma"/>
            <family val="2"/>
            <charset val="162"/>
          </rPr>
          <t>ÖZEL EĞİTİM ÖĞRETMENLERİNE BU AÇIKLAMA YAZILACAK</t>
        </r>
      </text>
    </comment>
    <comment ref="Z7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8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9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10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G11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YAHYAGAZİDEN BİLGİLERİ ALINACAK
</t>
        </r>
      </text>
    </comment>
    <comment ref="Z11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12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G13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diğer okullarda girdiği dersi işle</t>
        </r>
      </text>
    </comment>
    <comment ref="Z13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H14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İSTİFA TARİHİNE BAK</t>
        </r>
      </text>
    </comment>
    <comment ref="L14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NETLEŞTİR
</t>
        </r>
      </text>
    </comment>
    <comment ref="Z14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Z15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G16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KOORDİNATORLUK YANDAN ALIYORUMU</t>
        </r>
      </text>
    </comment>
    <comment ref="Z16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  <comment ref="G17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cumhuriyette girilen ders eklenecek
</t>
        </r>
      </text>
    </comment>
    <comment ref="O21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KULUP VER</t>
        </r>
      </text>
    </comment>
    <comment ref="Z24" authorId="1">
      <text>
        <r>
          <rPr>
            <b/>
            <sz val="9"/>
            <color indexed="81"/>
            <rFont val="Tahoma"/>
            <family val="2"/>
            <charset val="162"/>
          </rPr>
          <t xml:space="preserve">YATILI VE PANSİYONLU OKULLARIN YÖNETİCİLERİ BU AÇIKLAMAYI
YAZACAK
</t>
        </r>
      </text>
    </comment>
  </commentList>
</comments>
</file>

<file path=xl/comments2.xml><?xml version="1.0" encoding="utf-8"?>
<comments xmlns="http://schemas.openxmlformats.org/spreadsheetml/2006/main">
  <authors>
    <author>MEVLÜT</author>
  </authors>
  <commentList>
    <comment ref="J18" authorId="0">
      <text>
        <r>
          <rPr>
            <b/>
            <sz val="9"/>
            <color indexed="81"/>
            <rFont val="Tahoma"/>
            <family val="2"/>
            <charset val="162"/>
          </rPr>
          <t>MEVLÜT:</t>
        </r>
        <r>
          <rPr>
            <sz val="9"/>
            <color indexed="81"/>
            <rFont val="Tahoma"/>
            <family val="2"/>
            <charset val="162"/>
          </rPr>
          <t xml:space="preserve">
sor</t>
        </r>
      </text>
    </comment>
  </commentList>
</comments>
</file>

<file path=xl/sharedStrings.xml><?xml version="1.0" encoding="utf-8"?>
<sst xmlns="http://schemas.openxmlformats.org/spreadsheetml/2006/main" count="127" uniqueCount="92">
  <si>
    <t>T.C. KİMLİK NO</t>
  </si>
  <si>
    <t>ADI SOYADI</t>
  </si>
  <si>
    <t>BRANŞI</t>
  </si>
  <si>
    <t>AYLIK KARŞILIĞI GİRDİĞİ DERS SAATİ TOPLAMI</t>
  </si>
  <si>
    <t>ÜCRET KARŞILIĞI GİRDİĞİ DERS SAATİ TOPLAMI</t>
  </si>
  <si>
    <t>DERS DIŞI HAZIRLIK PLANLAMA GÖREVİ</t>
  </si>
  <si>
    <t>YÖNETİM GÖREVİ</t>
  </si>
  <si>
    <t>ÖĞRENCİ SOSYAL VE KİŞİLİK HİZMETLERİ(SINIF/ŞUBE REHBER ÖĞR-SOSYAL ETKİNLİK REH.ÖĞR)</t>
  </si>
  <si>
    <t>ÜNVANI</t>
  </si>
  <si>
    <t>AÇIKLAMA</t>
  </si>
  <si>
    <t>BELLETİCİLİK GÖREVİ</t>
  </si>
  <si>
    <t>EGZERSİZ GÖREVİ</t>
  </si>
  <si>
    <t>İŞLETMELERDE MESLEKİ EĞİTİM VE KOORDİNATÖRLÜK GÖREVİ</t>
  </si>
  <si>
    <t>AÇIK LİSE GÖREVİ</t>
  </si>
  <si>
    <t>BAKIM-ONARIM GÖREVİ</t>
  </si>
  <si>
    <r>
      <t xml:space="preserve">ÜCRETLİ DERS SAATİ TOPLAMI </t>
    </r>
    <r>
      <rPr>
        <b/>
        <sz val="10"/>
        <color rgb="FFFF0000"/>
        <rFont val="Cambria"/>
        <family val="1"/>
        <charset val="162"/>
        <scheme val="major"/>
      </rPr>
      <t>GÜNDÜZ</t>
    </r>
  </si>
  <si>
    <r>
      <t xml:space="preserve">ÜCRETLİ DERS SAATİ TOPLAMI </t>
    </r>
    <r>
      <rPr>
        <b/>
        <sz val="10"/>
        <color rgb="FFFF0000"/>
        <rFont val="Cambria"/>
        <family val="1"/>
        <charset val="162"/>
        <scheme val="major"/>
      </rPr>
      <t>GECE</t>
    </r>
  </si>
  <si>
    <t>AYLIK VE ÜCRETLİ GİRDİĞİ DERS SAATİ TOPLAMI</t>
  </si>
  <si>
    <t>İLİ</t>
  </si>
  <si>
    <t>KAYSERİ</t>
  </si>
  <si>
    <t>İLÇESİ</t>
  </si>
  <si>
    <t>YAHYALI</t>
  </si>
  <si>
    <r>
      <t xml:space="preserve">SAAT BAŞI ÖDENECEK  </t>
    </r>
    <r>
      <rPr>
        <b/>
        <sz val="10"/>
        <color rgb="FFFF0000"/>
        <rFont val="Cambria"/>
        <family val="1"/>
        <charset val="162"/>
        <scheme val="major"/>
      </rPr>
      <t xml:space="preserve">GECE </t>
    </r>
    <r>
      <rPr>
        <b/>
        <sz val="10"/>
        <color theme="1"/>
        <rFont val="Cambria"/>
        <family val="1"/>
        <charset val="162"/>
        <scheme val="major"/>
      </rPr>
      <t>BÜRÜT ÜCRET</t>
    </r>
  </si>
  <si>
    <r>
      <t xml:space="preserve">SAAT BAŞI ÖDENECEK  </t>
    </r>
    <r>
      <rPr>
        <b/>
        <sz val="10"/>
        <color rgb="FFFF0000"/>
        <rFont val="Cambria"/>
        <family val="1"/>
        <charset val="162"/>
        <scheme val="major"/>
      </rPr>
      <t xml:space="preserve">GÜNDÜZ </t>
    </r>
    <r>
      <rPr>
        <b/>
        <sz val="10"/>
        <color theme="1"/>
        <rFont val="Cambria"/>
        <family val="1"/>
        <charset val="162"/>
        <scheme val="major"/>
      </rPr>
      <t>BÜRÜT ÜCRET</t>
    </r>
  </si>
  <si>
    <r>
      <t xml:space="preserve">TAKVİYE KURS GÖREVİ </t>
    </r>
    <r>
      <rPr>
        <b/>
        <sz val="10"/>
        <color rgb="FFFF0000"/>
        <rFont val="Cambria"/>
        <family val="1"/>
        <charset val="162"/>
        <scheme val="major"/>
      </rPr>
      <t>GÜNDÜZ</t>
    </r>
    <r>
      <rPr>
        <b/>
        <sz val="10"/>
        <color theme="1"/>
        <rFont val="Cambria"/>
        <family val="1"/>
        <charset val="162"/>
        <scheme val="major"/>
      </rPr>
      <t xml:space="preserve"> DERS SAATİ </t>
    </r>
  </si>
  <si>
    <r>
      <t xml:space="preserve">TAKVİYE KURS GÖREVİ </t>
    </r>
    <r>
      <rPr>
        <b/>
        <sz val="10"/>
        <color rgb="FFFF0000"/>
        <rFont val="Cambria"/>
        <family val="1"/>
        <charset val="162"/>
        <scheme val="major"/>
      </rPr>
      <t>GECE</t>
    </r>
    <r>
      <rPr>
        <b/>
        <sz val="10"/>
        <color theme="1"/>
        <rFont val="Cambria"/>
        <family val="1"/>
        <charset val="162"/>
        <scheme val="major"/>
      </rPr>
      <t xml:space="preserve"> DERS SAATİ </t>
    </r>
  </si>
  <si>
    <r>
      <t xml:space="preserve">SAAT BAŞINA ÖDENECEK TAKVİYE KURS GÖREVİ </t>
    </r>
    <r>
      <rPr>
        <b/>
        <sz val="10"/>
        <color rgb="FFFF0000"/>
        <rFont val="Cambria"/>
        <family val="1"/>
        <charset val="162"/>
        <scheme val="major"/>
      </rPr>
      <t xml:space="preserve">GÜNDÜZ </t>
    </r>
    <r>
      <rPr>
        <b/>
        <sz val="10"/>
        <rFont val="Cambria"/>
        <family val="1"/>
        <charset val="162"/>
        <scheme val="major"/>
      </rPr>
      <t>BÜRÜT</t>
    </r>
    <r>
      <rPr>
        <b/>
        <sz val="10"/>
        <color theme="1"/>
        <rFont val="Cambria"/>
        <family val="1"/>
        <charset val="162"/>
        <scheme val="major"/>
      </rPr>
      <t xml:space="preserve"> ÜCRETİ</t>
    </r>
  </si>
  <si>
    <r>
      <t xml:space="preserve">SAAT BAŞINA ÖDENECEK TAKVİYE KURS GÖREVİ </t>
    </r>
    <r>
      <rPr>
        <b/>
        <sz val="10"/>
        <color rgb="FFFF0000"/>
        <rFont val="Cambria"/>
        <family val="1"/>
        <charset val="162"/>
        <scheme val="major"/>
      </rPr>
      <t xml:space="preserve">GECE </t>
    </r>
    <r>
      <rPr>
        <b/>
        <sz val="10"/>
        <rFont val="Cambria"/>
        <family val="1"/>
        <charset val="162"/>
        <scheme val="major"/>
      </rPr>
      <t>BÜRÜT</t>
    </r>
    <r>
      <rPr>
        <b/>
        <sz val="10"/>
        <color theme="1"/>
        <rFont val="Cambria"/>
        <family val="1"/>
        <charset val="162"/>
        <scheme val="major"/>
      </rPr>
      <t xml:space="preserve"> ÜCRETİ</t>
    </r>
  </si>
  <si>
    <t>NÖBET GÖREVİ</t>
  </si>
  <si>
    <r>
      <t xml:space="preserve">ÜCRETLİ DERS SAATİ TOPLAMI </t>
    </r>
    <r>
      <rPr>
        <b/>
        <sz val="10"/>
        <color rgb="FFFF0000"/>
        <rFont val="Cambria"/>
        <family val="1"/>
        <charset val="162"/>
        <scheme val="major"/>
      </rPr>
      <t>(GECE+GÜNDÜZ+KURSLAR…VB)</t>
    </r>
  </si>
  <si>
    <t>Okul Müdürü</t>
  </si>
  <si>
    <t>MUSTAFA YILMAZ</t>
  </si>
  <si>
    <t>TARİH</t>
  </si>
  <si>
    <t>11246622352</t>
  </si>
  <si>
    <t>Hamza VAROL</t>
  </si>
  <si>
    <t>ÖĞRETMEN</t>
  </si>
  <si>
    <t>MATEMATİK</t>
  </si>
  <si>
    <t>19925344366</t>
  </si>
  <si>
    <t>M.Arif KURBAN</t>
  </si>
  <si>
    <t>Bahar CAN</t>
  </si>
  <si>
    <t>DERYA KESKİN</t>
  </si>
  <si>
    <t>BİYOLOJİ</t>
  </si>
  <si>
    <t>38467486242</t>
  </si>
  <si>
    <t>Fatma ÇERÇİ</t>
  </si>
  <si>
    <t>ÇOCUK GELİŞİMİ ÖĞRT</t>
  </si>
  <si>
    <t>45709061068</t>
  </si>
  <si>
    <t>Derya AYDIN</t>
  </si>
  <si>
    <t>T.D.E VE EDEBİYATI</t>
  </si>
  <si>
    <t>F.Büşra ÖZÖMER</t>
  </si>
  <si>
    <t>MELİKE FEYZİOĞLU</t>
  </si>
  <si>
    <t>HASTA VE YAŞLI HİZMETLERİ ÖĞRT</t>
  </si>
  <si>
    <t>S.AYŞE ŞAFAK</t>
  </si>
  <si>
    <t>ZEYNEP DEMİRAL</t>
  </si>
  <si>
    <t>GÜLŞİN KARAÇAVUŞ</t>
  </si>
  <si>
    <t>COĞRAFYA</t>
  </si>
  <si>
    <t>AYSEL DELİAK</t>
  </si>
  <si>
    <t>MURAT BAKMAZ</t>
  </si>
  <si>
    <t>İNGİLİZCE</t>
  </si>
  <si>
    <t>MÜDÜR</t>
  </si>
  <si>
    <t>DİN KÜLT.VE AHLAK BİLGİSİ</t>
  </si>
  <si>
    <t>Yasin CEPECİ</t>
  </si>
  <si>
    <t>MÜDÜR YARD.</t>
  </si>
  <si>
    <t>ELK.ELEKTRONİK</t>
  </si>
  <si>
    <t>Kamil CENGİZ</t>
  </si>
  <si>
    <t>15215528188</t>
  </si>
  <si>
    <t>Burçin ATABEY</t>
  </si>
  <si>
    <t>REHBER ÖĞRT</t>
  </si>
  <si>
    <t>18742108786</t>
  </si>
  <si>
    <t>Mustafa ALTINSOY</t>
  </si>
  <si>
    <t>ŞÜKRİYE PEKSOY</t>
  </si>
  <si>
    <t>MURAT YILDIZ</t>
  </si>
  <si>
    <t>FATMA NUR CİĞER</t>
  </si>
  <si>
    <t>ZİYŞAN ZEYTİN</t>
  </si>
  <si>
    <t>MUKADDES TABAK</t>
  </si>
  <si>
    <t>TOLGA ÇOBAN</t>
  </si>
  <si>
    <t>VİLDAN GEYİK</t>
  </si>
  <si>
    <t>YAKUP BALCI</t>
  </si>
  <si>
    <t>DİN KÜLTÜRÜ</t>
  </si>
  <si>
    <t>FELSEFE</t>
  </si>
  <si>
    <t>FİZİK</t>
  </si>
  <si>
    <t>KİMYA</t>
  </si>
  <si>
    <t>ÖĞRETMEN(GÖREVLENDİRME)</t>
  </si>
  <si>
    <t>YİYECEK İÇECEK HİZMETLERİ</t>
  </si>
  <si>
    <t>AZİME ŞEYMA VAROL</t>
  </si>
  <si>
    <t>ÖĞRETMEN(ASKERDE)</t>
  </si>
  <si>
    <t>ÖĞRETMEN(ÜCRETLİ)</t>
  </si>
  <si>
    <t>BEDEN EĞİTİMİ</t>
  </si>
  <si>
    <r>
      <t xml:space="preserve">YAHYALI ÇOK PROGRAMLI ANADOLU LİSESİ'NDE GÖREV YAPAN </t>
    </r>
    <r>
      <rPr>
        <b/>
        <sz val="14"/>
        <color rgb="FFFF0000"/>
        <rFont val="Times New Roman"/>
        <family val="1"/>
        <charset val="162"/>
      </rPr>
      <t xml:space="preserve"> KADROLU</t>
    </r>
    <r>
      <rPr>
        <b/>
        <sz val="12"/>
        <color theme="1"/>
        <rFont val="Times New Roman"/>
        <family val="1"/>
        <charset val="162"/>
      </rPr>
      <t xml:space="preserve">; YÖNETİCİ VE ÖĞRETMENLERE AİT </t>
    </r>
    <r>
      <rPr>
        <b/>
        <sz val="12"/>
        <color rgb="FFFF0000"/>
        <rFont val="Times New Roman"/>
        <family val="1"/>
        <charset val="162"/>
      </rPr>
      <t>01</t>
    </r>
    <r>
      <rPr>
        <b/>
        <sz val="14"/>
        <color rgb="FFFF0000"/>
        <rFont val="Times New Roman"/>
        <family val="1"/>
        <charset val="162"/>
      </rPr>
      <t>/09/2018-31/12/2018</t>
    </r>
    <r>
      <rPr>
        <b/>
        <sz val="12"/>
        <color theme="1"/>
        <rFont val="Times New Roman"/>
        <family val="1"/>
        <charset val="162"/>
      </rPr>
      <t xml:space="preserve"> TARİHLERİ ARASINDA GEÇERLİ EKDERS ÜCRET ONAYINA AİT ÇİZELGE</t>
    </r>
  </si>
  <si>
    <t>YÜKSEK LİSANS (TEZSİZ)</t>
  </si>
  <si>
    <t>LİSANS + LİSANS ÜSTÜ (TEZSİZ)</t>
  </si>
  <si>
    <t>CUMHURİYET İLKOKULU 12 SAAT</t>
  </si>
  <si>
    <t>FEN LİSESİ 9 SAAT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</si>
</sst>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₺&quot;"/>
  </numFmts>
  <fonts count="15" x14ac:knownFonts="1">
    <font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Cambria"/>
      <family val="1"/>
      <charset val="162"/>
      <scheme val="major"/>
    </font>
    <font>
      <b/>
      <sz val="10"/>
      <color rgb="FFFF0000"/>
      <name val="Cambria"/>
      <family val="1"/>
      <charset val="162"/>
      <scheme val="major"/>
    </font>
    <font>
      <sz val="8.5"/>
      <color rgb="FFFF0000"/>
      <name val="Calibri"/>
      <family val="2"/>
      <charset val="162"/>
      <scheme val="minor"/>
    </font>
    <font>
      <b/>
      <sz val="9"/>
      <color indexed="81"/>
      <name val="Tahoma"/>
      <family val="2"/>
      <charset val="162"/>
    </font>
    <font>
      <b/>
      <sz val="10"/>
      <name val="Cambria"/>
      <family val="1"/>
      <charset val="162"/>
      <scheme val="major"/>
    </font>
    <font>
      <b/>
      <sz val="14"/>
      <color rgb="FFFF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1"/>
      <color theme="0" tint="-0.34998626667073579"/>
      <name val="Calibri"/>
      <family val="2"/>
      <charset val="162"/>
      <scheme val="minor"/>
    </font>
    <font>
      <sz val="9"/>
      <color indexed="81"/>
      <name val="Tahoma"/>
      <family val="2"/>
      <charset val="162"/>
    </font>
    <font>
      <sz val="1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2" borderId="0" xfId="0" applyFill="1" applyAlignment="1">
      <alignment wrapText="1"/>
    </xf>
    <xf numFmtId="1" fontId="0" fillId="2" borderId="1" xfId="0" applyNumberFormat="1" applyFill="1" applyBorder="1" applyAlignment="1">
      <alignment wrapText="1"/>
    </xf>
    <xf numFmtId="164" fontId="0" fillId="2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164" fontId="0" fillId="3" borderId="0" xfId="0" applyNumberFormat="1" applyFill="1" applyAlignment="1">
      <alignment wrapText="1"/>
    </xf>
    <xf numFmtId="2" fontId="0" fillId="3" borderId="0" xfId="0" applyNumberFormat="1" applyFill="1" applyAlignment="1">
      <alignment wrapText="1"/>
    </xf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1" fontId="0" fillId="4" borderId="1" xfId="0" applyNumberFormat="1" applyFill="1" applyBorder="1" applyAlignment="1">
      <alignment wrapText="1"/>
    </xf>
    <xf numFmtId="0" fontId="0" fillId="4" borderId="0" xfId="0" applyFill="1" applyAlignment="1">
      <alignment wrapText="1"/>
    </xf>
    <xf numFmtId="0" fontId="0" fillId="3" borderId="0" xfId="0" applyFill="1" applyAlignment="1">
      <alignment horizontal="center" wrapText="1"/>
    </xf>
    <xf numFmtId="14" fontId="0" fillId="3" borderId="0" xfId="0" applyNumberForma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textRotation="90" wrapText="1"/>
    </xf>
    <xf numFmtId="0" fontId="3" fillId="0" borderId="4" xfId="0" applyFont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2" borderId="4" xfId="0" applyFont="1" applyFill="1" applyBorder="1" applyAlignment="1">
      <alignment horizontal="center" textRotation="90" wrapText="1"/>
    </xf>
    <xf numFmtId="0" fontId="0" fillId="3" borderId="5" xfId="0" applyFill="1" applyBorder="1" applyAlignment="1">
      <alignment horizontal="center" wrapText="1"/>
    </xf>
    <xf numFmtId="164" fontId="3" fillId="2" borderId="3" xfId="0" applyNumberFormat="1" applyFont="1" applyFill="1" applyBorder="1" applyAlignment="1">
      <alignment horizontal="center" textRotation="90" wrapText="1"/>
    </xf>
    <xf numFmtId="164" fontId="3" fillId="2" borderId="4" xfId="0" applyNumberFormat="1" applyFont="1" applyFill="1" applyBorder="1" applyAlignment="1">
      <alignment horizontal="center" textRotation="90" wrapText="1"/>
    </xf>
    <xf numFmtId="2" fontId="3" fillId="0" borderId="3" xfId="0" applyNumberFormat="1" applyFont="1" applyBorder="1" applyAlignment="1">
      <alignment horizontal="center" textRotation="90" wrapText="1"/>
    </xf>
    <xf numFmtId="2" fontId="3" fillId="0" borderId="4" xfId="0" applyNumberFormat="1" applyFont="1" applyBorder="1" applyAlignment="1">
      <alignment horizontal="center" textRotation="90" wrapText="1"/>
    </xf>
    <xf numFmtId="164" fontId="3" fillId="0" borderId="3" xfId="0" applyNumberFormat="1" applyFont="1" applyBorder="1" applyAlignment="1">
      <alignment horizontal="center" textRotation="90" wrapText="1"/>
    </xf>
    <xf numFmtId="164" fontId="3" fillId="0" borderId="4" xfId="0" applyNumberFormat="1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wrapText="1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1" fontId="0" fillId="3" borderId="1" xfId="0" applyNumberFormat="1" applyFill="1" applyBorder="1" applyAlignment="1">
      <alignment wrapText="1"/>
    </xf>
    <xf numFmtId="164" fontId="0" fillId="3" borderId="1" xfId="0" applyNumberFormat="1" applyFill="1" applyBorder="1" applyAlignment="1">
      <alignment wrapText="1"/>
    </xf>
    <xf numFmtId="0" fontId="14" fillId="3" borderId="1" xfId="0" applyFont="1" applyFill="1" applyBorder="1" applyAlignment="1">
      <alignment wrapText="1"/>
    </xf>
    <xf numFmtId="0" fontId="12" fillId="3" borderId="0" xfId="0" applyFont="1" applyFill="1" applyAlignment="1">
      <alignment wrapText="1"/>
    </xf>
    <xf numFmtId="1" fontId="12" fillId="3" borderId="1" xfId="0" applyNumberFormat="1" applyFont="1" applyFill="1" applyBorder="1" applyAlignment="1">
      <alignment wrapText="1"/>
    </xf>
    <xf numFmtId="164" fontId="12" fillId="3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50"/>
  <sheetViews>
    <sheetView tabSelected="1" zoomScaleNormal="100" workbookViewId="0">
      <selection activeCell="G5" sqref="G5"/>
    </sheetView>
  </sheetViews>
  <sheetFormatPr defaultRowHeight="26.25" customHeight="1" x14ac:dyDescent="0.25"/>
  <cols>
    <col min="1" max="1" width="13.140625" style="1" customWidth="1"/>
    <col min="2" max="2" width="25.28515625" style="1" customWidth="1"/>
    <col min="3" max="3" width="14.28515625" style="1" customWidth="1"/>
    <col min="4" max="4" width="16" style="1" customWidth="1"/>
    <col min="5" max="6" width="7" style="1" customWidth="1"/>
    <col min="7" max="7" width="7" style="12" customWidth="1"/>
    <col min="8" max="15" width="7" style="1" customWidth="1"/>
    <col min="16" max="16" width="7" style="14" customWidth="1"/>
    <col min="17" max="17" width="7" style="1" customWidth="1"/>
    <col min="18" max="18" width="7" style="9" customWidth="1"/>
    <col min="19" max="19" width="7" style="8" customWidth="1"/>
    <col min="20" max="20" width="11.42578125" style="8" customWidth="1"/>
    <col min="21" max="21" width="7" style="8" customWidth="1"/>
    <col min="22" max="22" width="11.140625" style="8" customWidth="1"/>
    <col min="23" max="23" width="7" style="8" customWidth="1"/>
    <col min="24" max="25" width="7" style="12" customWidth="1"/>
    <col min="26" max="26" width="27.5703125" style="1" customWidth="1"/>
    <col min="27" max="16384" width="9.140625" style="1"/>
  </cols>
  <sheetData>
    <row r="1" spans="1:37" ht="26.25" customHeight="1" x14ac:dyDescent="0.25">
      <c r="A1" s="26" t="s">
        <v>87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37" ht="26.25" customHeight="1" x14ac:dyDescent="0.25">
      <c r="A2" s="6" t="s">
        <v>18</v>
      </c>
      <c r="B2" s="6" t="s">
        <v>19</v>
      </c>
      <c r="C2" s="6" t="s">
        <v>20</v>
      </c>
      <c r="D2" s="6" t="s">
        <v>21</v>
      </c>
      <c r="E2" s="27" t="s">
        <v>3</v>
      </c>
      <c r="F2" s="27" t="s">
        <v>4</v>
      </c>
      <c r="G2" s="29" t="s">
        <v>5</v>
      </c>
      <c r="H2" s="27" t="s">
        <v>6</v>
      </c>
      <c r="I2" s="27" t="s">
        <v>28</v>
      </c>
      <c r="J2" s="27" t="s">
        <v>10</v>
      </c>
      <c r="K2" s="27" t="s">
        <v>11</v>
      </c>
      <c r="L2" s="27" t="s">
        <v>12</v>
      </c>
      <c r="M2" s="27" t="s">
        <v>14</v>
      </c>
      <c r="N2" s="27" t="s">
        <v>13</v>
      </c>
      <c r="O2" s="27" t="s">
        <v>7</v>
      </c>
      <c r="P2" s="32" t="s">
        <v>15</v>
      </c>
      <c r="Q2" s="27" t="s">
        <v>23</v>
      </c>
      <c r="R2" s="34" t="s">
        <v>16</v>
      </c>
      <c r="S2" s="36" t="s">
        <v>22</v>
      </c>
      <c r="T2" s="36" t="s">
        <v>24</v>
      </c>
      <c r="U2" s="36" t="s">
        <v>26</v>
      </c>
      <c r="V2" s="36" t="s">
        <v>25</v>
      </c>
      <c r="W2" s="36" t="s">
        <v>27</v>
      </c>
      <c r="X2" s="29" t="s">
        <v>29</v>
      </c>
      <c r="Y2" s="29" t="s">
        <v>17</v>
      </c>
      <c r="Z2" s="38" t="s">
        <v>9</v>
      </c>
    </row>
    <row r="3" spans="1:37" s="2" customFormat="1" ht="26.25" customHeight="1" x14ac:dyDescent="0.25">
      <c r="A3" s="4" t="s">
        <v>0</v>
      </c>
      <c r="B3" s="4" t="s">
        <v>1</v>
      </c>
      <c r="C3" s="4" t="s">
        <v>8</v>
      </c>
      <c r="D3" s="4" t="s">
        <v>2</v>
      </c>
      <c r="E3" s="28"/>
      <c r="F3" s="28"/>
      <c r="G3" s="30"/>
      <c r="H3" s="28"/>
      <c r="I3" s="28"/>
      <c r="J3" s="28"/>
      <c r="K3" s="28"/>
      <c r="L3" s="28"/>
      <c r="M3" s="28"/>
      <c r="N3" s="28"/>
      <c r="O3" s="28"/>
      <c r="P3" s="33"/>
      <c r="Q3" s="28"/>
      <c r="R3" s="35"/>
      <c r="S3" s="37"/>
      <c r="T3" s="37"/>
      <c r="U3" s="37"/>
      <c r="V3" s="37"/>
      <c r="W3" s="37"/>
      <c r="X3" s="30"/>
      <c r="Y3" s="30"/>
      <c r="Z3" s="39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s="23" customFormat="1" ht="26.25" customHeight="1" x14ac:dyDescent="0.25">
      <c r="A4" s="41">
        <v>35395841266</v>
      </c>
      <c r="B4" s="42" t="s">
        <v>31</v>
      </c>
      <c r="C4" s="42" t="s">
        <v>58</v>
      </c>
      <c r="D4" s="42" t="s">
        <v>59</v>
      </c>
      <c r="E4" s="43">
        <v>2</v>
      </c>
      <c r="F4" s="43"/>
      <c r="G4" s="43">
        <f>IF((E4+F4+T4+V4)&gt;=30,3,IF((E4+F4+T4+V4)&gt;=20,2,IF((E4+F4+T4+V4)&gt;=10,1,0)))</f>
        <v>0</v>
      </c>
      <c r="H4" s="43">
        <v>30</v>
      </c>
      <c r="I4" s="43"/>
      <c r="J4" s="43"/>
      <c r="K4" s="43"/>
      <c r="L4" s="43"/>
      <c r="M4" s="43"/>
      <c r="N4" s="43"/>
      <c r="O4" s="43"/>
      <c r="P4" s="44">
        <f>F4+G4+H4+I4+J4+K4+L4+M4+N4+O4</f>
        <v>30</v>
      </c>
      <c r="Q4" s="45">
        <v>16.510000000000002</v>
      </c>
      <c r="R4" s="44"/>
      <c r="S4" s="45">
        <v>17.690000000000001</v>
      </c>
      <c r="T4" s="44"/>
      <c r="U4" s="45">
        <f>Q4*2</f>
        <v>33.020000000000003</v>
      </c>
      <c r="V4" s="44">
        <v>5</v>
      </c>
      <c r="W4" s="45">
        <f>S4*2</f>
        <v>35.380000000000003</v>
      </c>
      <c r="X4" s="44">
        <f>P4+R4+T4+V4</f>
        <v>35</v>
      </c>
      <c r="Y4" s="44">
        <f>E4+X4</f>
        <v>37</v>
      </c>
      <c r="Z4" s="46"/>
    </row>
    <row r="5" spans="1:37" s="23" customFormat="1" ht="26.25" customHeight="1" x14ac:dyDescent="0.25">
      <c r="A5" s="41">
        <v>40930658230</v>
      </c>
      <c r="B5" s="42" t="s">
        <v>60</v>
      </c>
      <c r="C5" s="42" t="s">
        <v>61</v>
      </c>
      <c r="D5" s="42" t="s">
        <v>62</v>
      </c>
      <c r="E5" s="43">
        <v>6</v>
      </c>
      <c r="F5" s="43"/>
      <c r="G5" s="43">
        <v>0</v>
      </c>
      <c r="H5" s="43">
        <v>20</v>
      </c>
      <c r="I5" s="43">
        <v>3</v>
      </c>
      <c r="J5" s="43"/>
      <c r="K5" s="43"/>
      <c r="L5" s="43">
        <v>20</v>
      </c>
      <c r="M5" s="43"/>
      <c r="N5" s="43"/>
      <c r="O5" s="43"/>
      <c r="P5" s="44">
        <f>F5+G5+H5+I5+J5+K5+L5+M5+N5+O5</f>
        <v>43</v>
      </c>
      <c r="Q5" s="45">
        <v>16.510000000000002</v>
      </c>
      <c r="R5" s="44"/>
      <c r="S5" s="45">
        <v>17.690000000000001</v>
      </c>
      <c r="T5" s="44"/>
      <c r="U5" s="45">
        <f>Q5*2</f>
        <v>33.020000000000003</v>
      </c>
      <c r="V5" s="44">
        <v>5</v>
      </c>
      <c r="W5" s="45">
        <f>S5*2</f>
        <v>35.380000000000003</v>
      </c>
      <c r="X5" s="44">
        <f>P5+R5+T5+V5</f>
        <v>48</v>
      </c>
      <c r="Y5" s="44">
        <f>E5+X5</f>
        <v>54</v>
      </c>
      <c r="Z5" s="46"/>
    </row>
    <row r="6" spans="1:37" s="23" customFormat="1" ht="26.25" customHeight="1" x14ac:dyDescent="0.25">
      <c r="A6" s="41">
        <v>27119117122</v>
      </c>
      <c r="B6" s="42" t="s">
        <v>76</v>
      </c>
      <c r="C6" s="42" t="s">
        <v>61</v>
      </c>
      <c r="D6" s="42" t="s">
        <v>54</v>
      </c>
      <c r="E6" s="43">
        <v>6</v>
      </c>
      <c r="F6" s="43"/>
      <c r="G6" s="43">
        <v>0</v>
      </c>
      <c r="H6" s="43">
        <v>20</v>
      </c>
      <c r="I6" s="43">
        <v>3</v>
      </c>
      <c r="J6" s="43"/>
      <c r="K6" s="43"/>
      <c r="L6" s="43"/>
      <c r="M6" s="43"/>
      <c r="N6" s="43"/>
      <c r="O6" s="43"/>
      <c r="P6" s="44">
        <f t="shared" ref="P6" si="0">F6+G6+H6+I6+J6+K6+L6+M6+N6+O6</f>
        <v>23</v>
      </c>
      <c r="Q6" s="45">
        <v>16.510000000000002</v>
      </c>
      <c r="R6" s="44"/>
      <c r="S6" s="45">
        <v>17.690000000000001</v>
      </c>
      <c r="T6" s="44"/>
      <c r="U6" s="45">
        <f t="shared" ref="U6" si="1">Q6*2</f>
        <v>33.020000000000003</v>
      </c>
      <c r="V6" s="44">
        <v>5</v>
      </c>
      <c r="W6" s="45">
        <f t="shared" ref="W6" si="2">S6*2</f>
        <v>35.380000000000003</v>
      </c>
      <c r="X6" s="44">
        <f t="shared" ref="X6" si="3">P6+R6+T6+V6</f>
        <v>28</v>
      </c>
      <c r="Y6" s="44">
        <f t="shared" ref="Y6" si="4">E6+X6</f>
        <v>34</v>
      </c>
      <c r="Z6" s="46"/>
    </row>
    <row r="7" spans="1:37" s="23" customFormat="1" ht="26.25" customHeight="1" x14ac:dyDescent="0.25">
      <c r="A7" s="41">
        <v>19130383570</v>
      </c>
      <c r="B7" s="42" t="s">
        <v>63</v>
      </c>
      <c r="C7" s="42" t="s">
        <v>61</v>
      </c>
      <c r="D7" s="42" t="s">
        <v>32</v>
      </c>
      <c r="E7" s="43">
        <v>15</v>
      </c>
      <c r="F7" s="43">
        <v>9</v>
      </c>
      <c r="G7" s="43">
        <v>3</v>
      </c>
      <c r="H7" s="43">
        <v>0</v>
      </c>
      <c r="I7" s="43">
        <v>3</v>
      </c>
      <c r="J7" s="43"/>
      <c r="K7" s="43"/>
      <c r="L7" s="43"/>
      <c r="M7" s="43"/>
      <c r="N7" s="43"/>
      <c r="O7" s="43">
        <v>2</v>
      </c>
      <c r="P7" s="44">
        <f>F7+G7+H7+I7+J7+K7+L7+M7+N7+O7</f>
        <v>17</v>
      </c>
      <c r="Q7" s="45">
        <v>16.510000000000002</v>
      </c>
      <c r="R7" s="44"/>
      <c r="S7" s="45">
        <v>17.690000000000001</v>
      </c>
      <c r="T7" s="44"/>
      <c r="U7" s="45">
        <f>Q7*2</f>
        <v>33.020000000000003</v>
      </c>
      <c r="V7" s="44">
        <v>8</v>
      </c>
      <c r="W7" s="45">
        <f>S7*2</f>
        <v>35.380000000000003</v>
      </c>
      <c r="X7" s="44">
        <f>P7+R7+T7+V7</f>
        <v>25</v>
      </c>
      <c r="Y7" s="44">
        <f>E7+X7</f>
        <v>40</v>
      </c>
      <c r="Z7" s="46" t="s">
        <v>88</v>
      </c>
    </row>
    <row r="8" spans="1:37" s="23" customFormat="1" ht="26.25" customHeight="1" x14ac:dyDescent="0.25">
      <c r="A8" s="41" t="s">
        <v>64</v>
      </c>
      <c r="B8" s="42" t="s">
        <v>65</v>
      </c>
      <c r="C8" s="42" t="s">
        <v>35</v>
      </c>
      <c r="D8" s="42" t="s">
        <v>66</v>
      </c>
      <c r="E8" s="43">
        <v>0</v>
      </c>
      <c r="F8" s="47"/>
      <c r="G8" s="43">
        <v>0</v>
      </c>
      <c r="H8" s="43"/>
      <c r="I8" s="43">
        <v>3</v>
      </c>
      <c r="J8" s="43">
        <v>7</v>
      </c>
      <c r="K8" s="43"/>
      <c r="L8" s="43"/>
      <c r="M8" s="43"/>
      <c r="N8" s="43"/>
      <c r="O8" s="43">
        <v>18</v>
      </c>
      <c r="P8" s="44">
        <f>F8+G8+H8+I8+J8+K8+L8+M8+N8+O8</f>
        <v>28</v>
      </c>
      <c r="Q8" s="45">
        <v>16.510000000000002</v>
      </c>
      <c r="R8" s="44"/>
      <c r="S8" s="45">
        <v>17.690000000000001</v>
      </c>
      <c r="T8" s="44"/>
      <c r="U8" s="45">
        <f>Q8*2</f>
        <v>33.020000000000003</v>
      </c>
      <c r="V8" s="44"/>
      <c r="W8" s="45">
        <f>S8*2</f>
        <v>35.380000000000003</v>
      </c>
      <c r="X8" s="44">
        <f>P8+R8+T8+V8</f>
        <v>28</v>
      </c>
      <c r="Y8" s="44">
        <v>28</v>
      </c>
      <c r="Z8" s="46"/>
    </row>
    <row r="9" spans="1:37" s="23" customFormat="1" ht="26.25" customHeight="1" x14ac:dyDescent="0.25">
      <c r="A9" s="41" t="s">
        <v>67</v>
      </c>
      <c r="B9" s="42" t="s">
        <v>68</v>
      </c>
      <c r="C9" s="42" t="s">
        <v>35</v>
      </c>
      <c r="D9" s="42" t="s">
        <v>86</v>
      </c>
      <c r="E9" s="43">
        <v>15</v>
      </c>
      <c r="F9" s="43">
        <v>8</v>
      </c>
      <c r="G9" s="43">
        <v>2</v>
      </c>
      <c r="H9" s="43"/>
      <c r="I9" s="43">
        <v>3</v>
      </c>
      <c r="J9" s="43"/>
      <c r="K9" s="43"/>
      <c r="L9" s="43"/>
      <c r="M9" s="43"/>
      <c r="N9" s="43"/>
      <c r="O9" s="43">
        <v>2</v>
      </c>
      <c r="P9" s="44">
        <f>F9+G9+H9+I9+J9+K9+L9+M9+N9+O9</f>
        <v>15</v>
      </c>
      <c r="Q9" s="45">
        <v>16.510000000000002</v>
      </c>
      <c r="R9" s="44"/>
      <c r="S9" s="45">
        <v>17.690000000000001</v>
      </c>
      <c r="T9" s="44"/>
      <c r="U9" s="45">
        <f>Q9*2</f>
        <v>33.020000000000003</v>
      </c>
      <c r="V9" s="44"/>
      <c r="W9" s="45">
        <f>S9*2</f>
        <v>35.380000000000003</v>
      </c>
      <c r="X9" s="44">
        <f>P9+R9+T9+V9</f>
        <v>15</v>
      </c>
      <c r="Y9" s="44">
        <f>E9+X9</f>
        <v>30</v>
      </c>
      <c r="Z9" s="46"/>
    </row>
    <row r="10" spans="1:37" s="23" customFormat="1" ht="26.25" customHeight="1" x14ac:dyDescent="0.25">
      <c r="A10" s="41" t="s">
        <v>33</v>
      </c>
      <c r="B10" s="42" t="s">
        <v>34</v>
      </c>
      <c r="C10" s="42" t="s">
        <v>35</v>
      </c>
      <c r="D10" s="42" t="s">
        <v>36</v>
      </c>
      <c r="E10" s="43">
        <v>15</v>
      </c>
      <c r="F10" s="43">
        <v>5</v>
      </c>
      <c r="G10" s="43">
        <v>3</v>
      </c>
      <c r="H10" s="43"/>
      <c r="I10" s="43">
        <v>3</v>
      </c>
      <c r="J10" s="43"/>
      <c r="K10" s="43"/>
      <c r="L10" s="43"/>
      <c r="M10" s="43"/>
      <c r="N10" s="43"/>
      <c r="O10" s="43">
        <v>2</v>
      </c>
      <c r="P10" s="44">
        <f>F10+G10+H10+I10+J10+K10+L10+M10+N10+O10</f>
        <v>13</v>
      </c>
      <c r="Q10" s="45">
        <v>16.510000000000002</v>
      </c>
      <c r="R10" s="44"/>
      <c r="S10" s="45">
        <v>17.690000000000001</v>
      </c>
      <c r="T10" s="44">
        <v>4</v>
      </c>
      <c r="U10" s="45">
        <f>Q10*2</f>
        <v>33.020000000000003</v>
      </c>
      <c r="V10" s="44">
        <v>8</v>
      </c>
      <c r="W10" s="45">
        <f>S10*2</f>
        <v>35.380000000000003</v>
      </c>
      <c r="X10" s="44">
        <f>P10+R10+T10+V10</f>
        <v>25</v>
      </c>
      <c r="Y10" s="44">
        <f>E10+X10</f>
        <v>40</v>
      </c>
      <c r="Z10" s="46" t="s">
        <v>88</v>
      </c>
    </row>
    <row r="11" spans="1:37" s="23" customFormat="1" ht="26.25" customHeight="1" x14ac:dyDescent="0.25">
      <c r="A11" s="41" t="s">
        <v>37</v>
      </c>
      <c r="B11" s="42" t="s">
        <v>38</v>
      </c>
      <c r="C11" s="42" t="s">
        <v>35</v>
      </c>
      <c r="D11" s="42" t="s">
        <v>36</v>
      </c>
      <c r="E11" s="43">
        <v>15</v>
      </c>
      <c r="F11" s="43">
        <v>5</v>
      </c>
      <c r="G11" s="43">
        <v>3</v>
      </c>
      <c r="H11" s="43"/>
      <c r="I11" s="43">
        <v>3</v>
      </c>
      <c r="J11" s="43"/>
      <c r="K11" s="43"/>
      <c r="L11" s="43"/>
      <c r="M11" s="43"/>
      <c r="N11" s="43"/>
      <c r="O11" s="43">
        <v>2</v>
      </c>
      <c r="P11" s="44">
        <f>F11+G11+H11+I11+J11+K11+L11+M11+N11+O11</f>
        <v>13</v>
      </c>
      <c r="Q11" s="45">
        <v>16.510000000000002</v>
      </c>
      <c r="R11" s="44"/>
      <c r="S11" s="45">
        <v>17.690000000000001</v>
      </c>
      <c r="T11" s="44">
        <v>8</v>
      </c>
      <c r="U11" s="45">
        <f>Q11*2</f>
        <v>33.020000000000003</v>
      </c>
      <c r="V11" s="44">
        <v>4</v>
      </c>
      <c r="W11" s="45">
        <f>S11*2</f>
        <v>35.380000000000003</v>
      </c>
      <c r="X11" s="44">
        <f>P11+R11+T11+V11</f>
        <v>25</v>
      </c>
      <c r="Y11" s="44">
        <f>E11+X11</f>
        <v>40</v>
      </c>
      <c r="Z11" s="46"/>
    </row>
    <row r="12" spans="1:37" s="23" customFormat="1" ht="26.25" customHeight="1" x14ac:dyDescent="0.25">
      <c r="A12" s="41">
        <v>20045352988</v>
      </c>
      <c r="B12" s="42" t="s">
        <v>39</v>
      </c>
      <c r="C12" s="42" t="s">
        <v>35</v>
      </c>
      <c r="D12" s="42" t="s">
        <v>32</v>
      </c>
      <c r="E12" s="43">
        <v>15</v>
      </c>
      <c r="F12" s="43">
        <v>9</v>
      </c>
      <c r="G12" s="43">
        <v>2</v>
      </c>
      <c r="H12" s="43"/>
      <c r="I12" s="43">
        <v>3</v>
      </c>
      <c r="J12" s="43">
        <v>7</v>
      </c>
      <c r="K12" s="43"/>
      <c r="L12" s="43"/>
      <c r="M12" s="43"/>
      <c r="N12" s="43"/>
      <c r="O12" s="43">
        <v>2</v>
      </c>
      <c r="P12" s="44">
        <f>F12+G12+H12+I12+J12+K12+L12+M12+N12+O12</f>
        <v>23</v>
      </c>
      <c r="Q12" s="45">
        <v>16.510000000000002</v>
      </c>
      <c r="R12" s="44"/>
      <c r="S12" s="45">
        <v>17.690000000000001</v>
      </c>
      <c r="T12" s="44"/>
      <c r="U12" s="45">
        <f>Q12*2</f>
        <v>33.020000000000003</v>
      </c>
      <c r="V12" s="44"/>
      <c r="W12" s="45">
        <f>S12*2</f>
        <v>35.380000000000003</v>
      </c>
      <c r="X12" s="44">
        <f>P12+R12+T12+V12</f>
        <v>23</v>
      </c>
      <c r="Y12" s="44">
        <f>E12+X12</f>
        <v>38</v>
      </c>
      <c r="Z12" s="46"/>
    </row>
    <row r="13" spans="1:37" s="23" customFormat="1" ht="26.25" customHeight="1" x14ac:dyDescent="0.25">
      <c r="A13" s="41">
        <v>62347273554</v>
      </c>
      <c r="B13" s="42" t="s">
        <v>40</v>
      </c>
      <c r="C13" s="42" t="s">
        <v>35</v>
      </c>
      <c r="D13" s="42" t="s">
        <v>41</v>
      </c>
      <c r="E13" s="43">
        <v>15</v>
      </c>
      <c r="F13" s="43">
        <v>5</v>
      </c>
      <c r="G13" s="43">
        <v>2</v>
      </c>
      <c r="H13" s="43"/>
      <c r="I13" s="43">
        <v>3</v>
      </c>
      <c r="J13" s="43">
        <v>7</v>
      </c>
      <c r="K13" s="43"/>
      <c r="L13" s="43"/>
      <c r="M13" s="43"/>
      <c r="N13" s="43"/>
      <c r="O13" s="43">
        <v>2</v>
      </c>
      <c r="P13" s="44">
        <f>F13+G13+H13+I13+J13+K13+L13+M13+N13+O13</f>
        <v>19</v>
      </c>
      <c r="Q13" s="45">
        <v>16.510000000000002</v>
      </c>
      <c r="R13" s="44"/>
      <c r="S13" s="45">
        <v>17.690000000000001</v>
      </c>
      <c r="T13" s="44"/>
      <c r="U13" s="45">
        <f>Q13*2</f>
        <v>33.020000000000003</v>
      </c>
      <c r="V13" s="44"/>
      <c r="W13" s="45">
        <f>S13*2</f>
        <v>35.380000000000003</v>
      </c>
      <c r="X13" s="44">
        <f>P13+R13+T13+V13</f>
        <v>19</v>
      </c>
      <c r="Y13" s="44">
        <f>E13+X13</f>
        <v>34</v>
      </c>
      <c r="Z13" s="46" t="s">
        <v>91</v>
      </c>
    </row>
    <row r="14" spans="1:37" s="23" customFormat="1" ht="26.25" customHeight="1" x14ac:dyDescent="0.25">
      <c r="A14" s="41" t="s">
        <v>42</v>
      </c>
      <c r="B14" s="42" t="s">
        <v>43</v>
      </c>
      <c r="C14" s="42" t="s">
        <v>35</v>
      </c>
      <c r="D14" s="42" t="s">
        <v>44</v>
      </c>
      <c r="E14" s="43">
        <v>20</v>
      </c>
      <c r="F14" s="43">
        <v>0</v>
      </c>
      <c r="G14" s="43">
        <v>2</v>
      </c>
      <c r="H14" s="43"/>
      <c r="I14" s="43">
        <v>3</v>
      </c>
      <c r="J14" s="43"/>
      <c r="K14" s="43"/>
      <c r="L14" s="43">
        <v>20</v>
      </c>
      <c r="M14" s="43"/>
      <c r="N14" s="43"/>
      <c r="O14" s="43">
        <v>2</v>
      </c>
      <c r="P14" s="44">
        <f>F14+G14+H14+I14+J14+K14+L14+M14+N14+O14</f>
        <v>27</v>
      </c>
      <c r="Q14" s="45">
        <v>16.510000000000002</v>
      </c>
      <c r="R14" s="44"/>
      <c r="S14" s="45">
        <v>17.690000000000001</v>
      </c>
      <c r="T14" s="44"/>
      <c r="U14" s="45">
        <f>Q14*2</f>
        <v>33.020000000000003</v>
      </c>
      <c r="V14" s="44"/>
      <c r="W14" s="45">
        <f>S14*2</f>
        <v>35.380000000000003</v>
      </c>
      <c r="X14" s="44">
        <f>P14+R14+T14+V14</f>
        <v>27</v>
      </c>
      <c r="Y14" s="44">
        <f>E14+X14</f>
        <v>47</v>
      </c>
      <c r="Z14" s="46"/>
    </row>
    <row r="15" spans="1:37" s="23" customFormat="1" ht="26.25" customHeight="1" x14ac:dyDescent="0.25">
      <c r="A15" s="41" t="s">
        <v>45</v>
      </c>
      <c r="B15" s="42" t="s">
        <v>46</v>
      </c>
      <c r="C15" s="42" t="s">
        <v>35</v>
      </c>
      <c r="D15" s="42" t="s">
        <v>47</v>
      </c>
      <c r="E15" s="43">
        <v>15</v>
      </c>
      <c r="F15" s="43">
        <v>4</v>
      </c>
      <c r="G15" s="43">
        <v>2</v>
      </c>
      <c r="H15" s="43"/>
      <c r="I15" s="43">
        <v>3</v>
      </c>
      <c r="J15" s="43">
        <v>7</v>
      </c>
      <c r="K15" s="43"/>
      <c r="L15" s="43"/>
      <c r="M15" s="43"/>
      <c r="N15" s="43"/>
      <c r="O15" s="43">
        <v>2</v>
      </c>
      <c r="P15" s="44">
        <f>F15+G15+H15+I15+J15+K15+L15+M15+N15+O15</f>
        <v>18</v>
      </c>
      <c r="Q15" s="45">
        <v>16.510000000000002</v>
      </c>
      <c r="R15" s="44"/>
      <c r="S15" s="45">
        <v>17.690000000000001</v>
      </c>
      <c r="T15" s="44"/>
      <c r="U15" s="45">
        <f>Q15*2</f>
        <v>33.020000000000003</v>
      </c>
      <c r="V15" s="44">
        <v>8</v>
      </c>
      <c r="W15" s="45">
        <f>S15*2</f>
        <v>35.380000000000003</v>
      </c>
      <c r="X15" s="44">
        <f>P15+R15+T15+V15</f>
        <v>26</v>
      </c>
      <c r="Y15" s="44">
        <f>E15+X15</f>
        <v>41</v>
      </c>
      <c r="Z15" s="46"/>
    </row>
    <row r="16" spans="1:37" s="23" customFormat="1" ht="26.25" customHeight="1" x14ac:dyDescent="0.25">
      <c r="A16" s="41">
        <v>12644585836</v>
      </c>
      <c r="B16" s="42" t="s">
        <v>48</v>
      </c>
      <c r="C16" s="42" t="s">
        <v>35</v>
      </c>
      <c r="D16" s="42" t="s">
        <v>44</v>
      </c>
      <c r="E16" s="43">
        <v>20</v>
      </c>
      <c r="F16" s="43">
        <v>0</v>
      </c>
      <c r="G16" s="43">
        <v>2</v>
      </c>
      <c r="H16" s="43"/>
      <c r="I16" s="43">
        <v>3</v>
      </c>
      <c r="J16" s="43">
        <v>7</v>
      </c>
      <c r="K16" s="43"/>
      <c r="L16" s="43">
        <v>20</v>
      </c>
      <c r="M16" s="43">
        <v>10</v>
      </c>
      <c r="N16" s="43"/>
      <c r="O16" s="43">
        <v>0</v>
      </c>
      <c r="P16" s="44">
        <f>F16+G16+H16+I16+J16+K16+L16+M16+N16+O16</f>
        <v>42</v>
      </c>
      <c r="Q16" s="45">
        <v>16.510000000000002</v>
      </c>
      <c r="R16" s="44"/>
      <c r="S16" s="45">
        <v>17.690000000000001</v>
      </c>
      <c r="T16" s="44"/>
      <c r="U16" s="45">
        <f>Q16*2</f>
        <v>33.020000000000003</v>
      </c>
      <c r="V16" s="44"/>
      <c r="W16" s="45">
        <f>S16*2</f>
        <v>35.380000000000003</v>
      </c>
      <c r="X16" s="44">
        <f>P16+R16+T16+V16</f>
        <v>42</v>
      </c>
      <c r="Y16" s="44">
        <f>E16+X16</f>
        <v>62</v>
      </c>
      <c r="Z16" s="46"/>
    </row>
    <row r="17" spans="1:26" s="23" customFormat="1" ht="26.25" customHeight="1" x14ac:dyDescent="0.25">
      <c r="A17" s="41">
        <v>10697651140</v>
      </c>
      <c r="B17" s="42" t="s">
        <v>69</v>
      </c>
      <c r="C17" s="42" t="s">
        <v>35</v>
      </c>
      <c r="D17" s="42" t="s">
        <v>57</v>
      </c>
      <c r="E17" s="43">
        <v>15</v>
      </c>
      <c r="F17" s="43">
        <v>10</v>
      </c>
      <c r="G17" s="43">
        <v>2</v>
      </c>
      <c r="H17" s="43"/>
      <c r="I17" s="43">
        <v>3</v>
      </c>
      <c r="J17" s="43">
        <v>7</v>
      </c>
      <c r="K17" s="43"/>
      <c r="L17" s="48"/>
      <c r="M17" s="49"/>
      <c r="N17" s="48"/>
      <c r="O17" s="48">
        <v>2</v>
      </c>
      <c r="P17" s="44">
        <f>F17+G17+H17+I17+J17+K17+L17+M17+N17+O17</f>
        <v>24</v>
      </c>
      <c r="Q17" s="45">
        <v>16.510000000000002</v>
      </c>
      <c r="R17" s="44"/>
      <c r="S17" s="45">
        <v>17.690000000000001</v>
      </c>
      <c r="T17" s="44"/>
      <c r="U17" s="45">
        <f>Q17*2</f>
        <v>33.020000000000003</v>
      </c>
      <c r="V17" s="44"/>
      <c r="W17" s="45">
        <f>S17*2</f>
        <v>35.380000000000003</v>
      </c>
      <c r="X17" s="44">
        <f>P17+R17+T17+V17</f>
        <v>24</v>
      </c>
      <c r="Y17" s="44">
        <f>E17+X17</f>
        <v>39</v>
      </c>
      <c r="Z17" s="46" t="s">
        <v>90</v>
      </c>
    </row>
    <row r="18" spans="1:26" s="23" customFormat="1" ht="26.25" customHeight="1" x14ac:dyDescent="0.25">
      <c r="A18" s="41">
        <v>12250934400</v>
      </c>
      <c r="B18" s="42" t="s">
        <v>49</v>
      </c>
      <c r="C18" s="42" t="s">
        <v>35</v>
      </c>
      <c r="D18" s="42" t="s">
        <v>50</v>
      </c>
      <c r="E18" s="43">
        <v>0</v>
      </c>
      <c r="F18" s="43">
        <v>0</v>
      </c>
      <c r="G18" s="43">
        <v>0</v>
      </c>
      <c r="H18" s="43"/>
      <c r="I18" s="43">
        <v>3</v>
      </c>
      <c r="J18" s="43">
        <v>7</v>
      </c>
      <c r="K18" s="43"/>
      <c r="L18" s="48">
        <v>8</v>
      </c>
      <c r="M18" s="49"/>
      <c r="N18" s="48"/>
      <c r="O18" s="48">
        <v>2</v>
      </c>
      <c r="P18" s="44">
        <f>F18+G18+H18+I18+J18+K18+L18+M18+N18+O18</f>
        <v>20</v>
      </c>
      <c r="Q18" s="45">
        <v>16.510000000000002</v>
      </c>
      <c r="R18" s="44"/>
      <c r="S18" s="45">
        <v>17.690000000000001</v>
      </c>
      <c r="T18" s="44"/>
      <c r="U18" s="45">
        <f>Q18*2</f>
        <v>33.020000000000003</v>
      </c>
      <c r="V18" s="44"/>
      <c r="W18" s="45">
        <f>S18*2</f>
        <v>35.380000000000003</v>
      </c>
      <c r="X18" s="44">
        <f>P18+R18+T18+V18</f>
        <v>20</v>
      </c>
      <c r="Y18" s="44">
        <f>E18+X18</f>
        <v>20</v>
      </c>
      <c r="Z18" s="46"/>
    </row>
    <row r="19" spans="1:26" s="23" customFormat="1" ht="26.25" customHeight="1" x14ac:dyDescent="0.25">
      <c r="A19" s="41">
        <v>30964989288</v>
      </c>
      <c r="B19" s="42" t="s">
        <v>51</v>
      </c>
      <c r="C19" s="42" t="s">
        <v>35</v>
      </c>
      <c r="D19" s="42" t="s">
        <v>47</v>
      </c>
      <c r="E19" s="43">
        <v>15</v>
      </c>
      <c r="F19" s="43">
        <v>5</v>
      </c>
      <c r="G19" s="43">
        <v>2</v>
      </c>
      <c r="H19" s="43"/>
      <c r="I19" s="43">
        <v>3</v>
      </c>
      <c r="J19" s="43">
        <v>7</v>
      </c>
      <c r="K19" s="43"/>
      <c r="L19" s="48"/>
      <c r="M19" s="49"/>
      <c r="N19" s="48"/>
      <c r="O19" s="48">
        <v>2</v>
      </c>
      <c r="P19" s="44">
        <f>F19+G19+H19+I19+J19+K19+L19+M19+N19+O19</f>
        <v>19</v>
      </c>
      <c r="Q19" s="45">
        <v>16.510000000000002</v>
      </c>
      <c r="R19" s="44"/>
      <c r="S19" s="45">
        <v>17.690000000000001</v>
      </c>
      <c r="T19" s="44"/>
      <c r="U19" s="45">
        <f>Q19*2</f>
        <v>33.020000000000003</v>
      </c>
      <c r="V19" s="44"/>
      <c r="W19" s="45">
        <f>S19*2</f>
        <v>35.380000000000003</v>
      </c>
      <c r="X19" s="44">
        <f>P19+R19+T19+V19</f>
        <v>19</v>
      </c>
      <c r="Y19" s="44">
        <f>E19+X19</f>
        <v>34</v>
      </c>
      <c r="Z19" s="46" t="s">
        <v>89</v>
      </c>
    </row>
    <row r="20" spans="1:26" s="23" customFormat="1" ht="26.25" customHeight="1" x14ac:dyDescent="0.25">
      <c r="A20" s="41">
        <v>25754162552</v>
      </c>
      <c r="B20" s="42" t="s">
        <v>52</v>
      </c>
      <c r="C20" s="42" t="s">
        <v>35</v>
      </c>
      <c r="D20" s="42" t="s">
        <v>47</v>
      </c>
      <c r="E20" s="43">
        <v>15</v>
      </c>
      <c r="F20" s="43">
        <v>4</v>
      </c>
      <c r="G20" s="43">
        <v>2</v>
      </c>
      <c r="H20" s="43"/>
      <c r="I20" s="43">
        <v>3</v>
      </c>
      <c r="J20" s="43">
        <v>7</v>
      </c>
      <c r="K20" s="43"/>
      <c r="L20" s="48"/>
      <c r="M20" s="49"/>
      <c r="N20" s="48"/>
      <c r="O20" s="48">
        <v>2</v>
      </c>
      <c r="P20" s="44">
        <f>F20+G20+H20+I20+J20+K20+L20+M20+N20+O20</f>
        <v>18</v>
      </c>
      <c r="Q20" s="45">
        <v>16.510000000000002</v>
      </c>
      <c r="R20" s="44"/>
      <c r="S20" s="45">
        <v>17.690000000000001</v>
      </c>
      <c r="T20" s="44"/>
      <c r="U20" s="45">
        <f>Q20*2</f>
        <v>33.020000000000003</v>
      </c>
      <c r="V20" s="44"/>
      <c r="W20" s="45">
        <f>S20*2</f>
        <v>35.380000000000003</v>
      </c>
      <c r="X20" s="44">
        <f>P20+R20+T20+V20</f>
        <v>18</v>
      </c>
      <c r="Y20" s="44">
        <f>E20+X20</f>
        <v>33</v>
      </c>
      <c r="Z20" s="46" t="s">
        <v>89</v>
      </c>
    </row>
    <row r="21" spans="1:26" s="23" customFormat="1" ht="26.25" customHeight="1" x14ac:dyDescent="0.25">
      <c r="A21" s="41">
        <v>37495013406</v>
      </c>
      <c r="B21" s="42" t="s">
        <v>53</v>
      </c>
      <c r="C21" s="42" t="s">
        <v>35</v>
      </c>
      <c r="D21" s="42" t="s">
        <v>54</v>
      </c>
      <c r="E21" s="43">
        <v>15</v>
      </c>
      <c r="F21" s="43">
        <v>7</v>
      </c>
      <c r="G21" s="43">
        <v>3</v>
      </c>
      <c r="H21" s="43"/>
      <c r="I21" s="43">
        <v>3</v>
      </c>
      <c r="J21" s="43">
        <v>7</v>
      </c>
      <c r="K21" s="43"/>
      <c r="L21" s="48"/>
      <c r="M21" s="49"/>
      <c r="N21" s="48"/>
      <c r="O21" s="48">
        <v>2</v>
      </c>
      <c r="P21" s="44">
        <f>F21+G21+H21+I21+J21+K21+L21+M21+N21+O21</f>
        <v>22</v>
      </c>
      <c r="Q21" s="45">
        <v>16.510000000000002</v>
      </c>
      <c r="R21" s="44"/>
      <c r="S21" s="45">
        <v>17.690000000000001</v>
      </c>
      <c r="T21" s="44"/>
      <c r="U21" s="45">
        <f>Q21*2</f>
        <v>33.020000000000003</v>
      </c>
      <c r="V21" s="44">
        <v>8</v>
      </c>
      <c r="W21" s="45">
        <f>S21*2</f>
        <v>35.380000000000003</v>
      </c>
      <c r="X21" s="44">
        <f>P21+R21+T21+V21</f>
        <v>30</v>
      </c>
      <c r="Y21" s="44">
        <f>E21+X21</f>
        <v>45</v>
      </c>
      <c r="Z21" s="46" t="s">
        <v>88</v>
      </c>
    </row>
    <row r="22" spans="1:26" s="23" customFormat="1" ht="26.25" customHeight="1" x14ac:dyDescent="0.25">
      <c r="A22" s="41">
        <v>49837336654</v>
      </c>
      <c r="B22" s="42" t="s">
        <v>55</v>
      </c>
      <c r="C22" s="42" t="s">
        <v>35</v>
      </c>
      <c r="D22" s="42" t="s">
        <v>50</v>
      </c>
      <c r="E22" s="43">
        <v>0</v>
      </c>
      <c r="F22" s="43">
        <v>0</v>
      </c>
      <c r="G22" s="43">
        <v>0</v>
      </c>
      <c r="H22" s="43"/>
      <c r="I22" s="43">
        <v>3</v>
      </c>
      <c r="J22" s="43">
        <v>7</v>
      </c>
      <c r="K22" s="43"/>
      <c r="L22" s="48">
        <v>16</v>
      </c>
      <c r="M22" s="43">
        <v>10</v>
      </c>
      <c r="N22" s="48"/>
      <c r="O22" s="48">
        <v>0</v>
      </c>
      <c r="P22" s="44">
        <f>F22+G22+H22+I22+J22+K22+L22+M22+N22+O22</f>
        <v>36</v>
      </c>
      <c r="Q22" s="45">
        <v>16.510000000000002</v>
      </c>
      <c r="R22" s="44"/>
      <c r="S22" s="45">
        <v>17.690000000000001</v>
      </c>
      <c r="T22" s="44"/>
      <c r="U22" s="45">
        <f>Q22*2</f>
        <v>33.020000000000003</v>
      </c>
      <c r="V22" s="44"/>
      <c r="W22" s="45">
        <f>S22*2</f>
        <v>35.380000000000003</v>
      </c>
      <c r="X22" s="44">
        <f>P22+R22+T22+V22</f>
        <v>36</v>
      </c>
      <c r="Y22" s="44">
        <f>E22+X22</f>
        <v>36</v>
      </c>
      <c r="Z22" s="46"/>
    </row>
    <row r="23" spans="1:26" s="23" customFormat="1" ht="26.25" customHeight="1" x14ac:dyDescent="0.25">
      <c r="A23" s="41">
        <v>13064562322</v>
      </c>
      <c r="B23" s="42" t="s">
        <v>56</v>
      </c>
      <c r="C23" s="42" t="s">
        <v>35</v>
      </c>
      <c r="D23" s="42" t="s">
        <v>57</v>
      </c>
      <c r="E23" s="43">
        <v>15</v>
      </c>
      <c r="F23" s="43">
        <v>9</v>
      </c>
      <c r="G23" s="43">
        <v>2</v>
      </c>
      <c r="H23" s="43"/>
      <c r="I23" s="43">
        <v>3</v>
      </c>
      <c r="J23" s="43"/>
      <c r="K23" s="43"/>
      <c r="L23" s="48"/>
      <c r="M23" s="49"/>
      <c r="N23" s="48"/>
      <c r="O23" s="48">
        <v>2</v>
      </c>
      <c r="P23" s="44">
        <f>F23+G23+H23+I23+J23+K23+L23+M23+N23+O23</f>
        <v>16</v>
      </c>
      <c r="Q23" s="45">
        <v>16.510000000000002</v>
      </c>
      <c r="R23" s="44"/>
      <c r="S23" s="45">
        <v>17.690000000000001</v>
      </c>
      <c r="T23" s="44"/>
      <c r="U23" s="45">
        <f>Q23*2</f>
        <v>33.020000000000003</v>
      </c>
      <c r="V23" s="44"/>
      <c r="W23" s="45">
        <f>S23*2</f>
        <v>35.380000000000003</v>
      </c>
      <c r="X23" s="44">
        <f>P23+R23+T23+V23</f>
        <v>16</v>
      </c>
      <c r="Y23" s="44">
        <f>E23+X23</f>
        <v>31</v>
      </c>
      <c r="Z23" s="46"/>
    </row>
    <row r="24" spans="1:26" s="23" customFormat="1" ht="26.25" customHeight="1" x14ac:dyDescent="0.25">
      <c r="A24" s="41">
        <v>39919320220</v>
      </c>
      <c r="B24" s="42" t="s">
        <v>70</v>
      </c>
      <c r="C24" s="42" t="s">
        <v>84</v>
      </c>
      <c r="D24" s="42" t="s">
        <v>82</v>
      </c>
      <c r="E24" s="43">
        <v>20</v>
      </c>
      <c r="F24" s="43">
        <v>0</v>
      </c>
      <c r="G24" s="43">
        <v>2</v>
      </c>
      <c r="H24" s="43"/>
      <c r="I24" s="43">
        <v>3</v>
      </c>
      <c r="J24" s="43"/>
      <c r="K24" s="43"/>
      <c r="L24" s="48">
        <v>20</v>
      </c>
      <c r="M24" s="49"/>
      <c r="N24" s="48"/>
      <c r="O24" s="48">
        <v>2</v>
      </c>
      <c r="P24" s="44">
        <f>F24+G24+H24+I24+J24+K24+L24+M24+N24+O24</f>
        <v>27</v>
      </c>
      <c r="Q24" s="45">
        <v>16.510000000000002</v>
      </c>
      <c r="R24" s="44"/>
      <c r="S24" s="45">
        <v>17.690000000000001</v>
      </c>
      <c r="T24" s="44"/>
      <c r="U24" s="45">
        <f>Q24*2</f>
        <v>33.020000000000003</v>
      </c>
      <c r="V24" s="44"/>
      <c r="W24" s="45">
        <f>S24*2</f>
        <v>35.380000000000003</v>
      </c>
      <c r="X24" s="44"/>
      <c r="Y24" s="44">
        <f>E24+X24</f>
        <v>20</v>
      </c>
      <c r="Z24" s="46"/>
    </row>
    <row r="25" spans="1:26" s="15" customFormat="1" ht="26.25" customHeight="1" x14ac:dyDescent="0.25">
      <c r="A25" s="31"/>
      <c r="B25" s="31"/>
      <c r="C25" s="31"/>
      <c r="D25" s="31"/>
      <c r="E25" s="31"/>
      <c r="F25" s="31"/>
      <c r="G25" s="31"/>
      <c r="P25" s="16"/>
      <c r="R25" s="17"/>
      <c r="S25" s="16"/>
      <c r="T25" s="16"/>
      <c r="U25" s="16"/>
      <c r="V25" s="16"/>
      <c r="W25" s="16"/>
      <c r="X25" s="24"/>
      <c r="Y25" s="24"/>
      <c r="Z25" s="24"/>
    </row>
    <row r="26" spans="1:26" s="15" customFormat="1" ht="26.25" customHeight="1" x14ac:dyDescent="0.25">
      <c r="A26" s="25"/>
      <c r="B26" s="25"/>
      <c r="C26" s="25"/>
      <c r="D26" s="25"/>
      <c r="E26" s="25"/>
      <c r="F26" s="25"/>
      <c r="G26" s="25"/>
      <c r="P26" s="16"/>
      <c r="R26" s="17"/>
      <c r="S26" s="16"/>
      <c r="T26" s="16"/>
      <c r="U26" s="16"/>
      <c r="V26" s="16"/>
      <c r="W26" s="16"/>
      <c r="X26" s="24"/>
      <c r="Y26" s="24"/>
      <c r="Z26" s="24"/>
    </row>
    <row r="27" spans="1:26" s="15" customFormat="1" ht="26.25" customHeight="1" x14ac:dyDescent="0.3">
      <c r="A27" s="24"/>
      <c r="B27" s="24"/>
      <c r="C27" s="24"/>
      <c r="D27" s="24"/>
      <c r="E27" s="24"/>
      <c r="F27" s="24"/>
      <c r="G27" s="24"/>
      <c r="P27" s="16"/>
      <c r="R27" s="17"/>
      <c r="S27" s="16"/>
      <c r="T27" s="16"/>
      <c r="U27" s="16"/>
      <c r="V27" s="16"/>
      <c r="W27" s="16"/>
      <c r="X27" s="40" t="s">
        <v>31</v>
      </c>
      <c r="Y27" s="40"/>
      <c r="Z27" s="40"/>
    </row>
    <row r="28" spans="1:26" s="15" customFormat="1" ht="26.25" customHeight="1" x14ac:dyDescent="0.3">
      <c r="A28" s="24"/>
      <c r="B28" s="24"/>
      <c r="C28" s="24"/>
      <c r="D28" s="24"/>
      <c r="E28" s="24"/>
      <c r="F28" s="24"/>
      <c r="G28" s="24"/>
      <c r="P28" s="16"/>
      <c r="R28" s="17"/>
      <c r="S28" s="16"/>
      <c r="T28" s="16"/>
      <c r="U28" s="16"/>
      <c r="V28" s="16"/>
      <c r="W28" s="16"/>
      <c r="X28" s="40" t="s">
        <v>30</v>
      </c>
      <c r="Y28" s="40"/>
      <c r="Z28" s="40"/>
    </row>
    <row r="29" spans="1:26" s="15" customFormat="1" ht="26.25" customHeight="1" x14ac:dyDescent="0.25">
      <c r="A29" s="24"/>
      <c r="B29" s="24"/>
      <c r="C29" s="24"/>
      <c r="D29" s="24"/>
      <c r="E29" s="24"/>
      <c r="F29" s="24"/>
      <c r="G29" s="24"/>
      <c r="P29" s="16"/>
      <c r="R29" s="17"/>
      <c r="S29" s="16"/>
      <c r="T29" s="16"/>
      <c r="U29" s="16"/>
      <c r="V29" s="16"/>
      <c r="W29" s="16"/>
    </row>
    <row r="30" spans="1:26" s="15" customFormat="1" ht="26.25" customHeight="1" x14ac:dyDescent="0.25">
      <c r="A30" s="24"/>
      <c r="B30" s="24"/>
      <c r="C30" s="24"/>
      <c r="D30" s="24"/>
      <c r="E30" s="24"/>
      <c r="F30" s="24"/>
      <c r="G30" s="24"/>
      <c r="P30" s="16"/>
      <c r="R30" s="17"/>
      <c r="S30" s="16"/>
      <c r="T30" s="16"/>
      <c r="U30" s="16"/>
      <c r="V30" s="16"/>
      <c r="W30" s="16"/>
    </row>
    <row r="31" spans="1:26" s="15" customFormat="1" ht="26.25" customHeight="1" x14ac:dyDescent="0.25">
      <c r="A31" s="24"/>
      <c r="B31" s="24"/>
      <c r="C31" s="24"/>
      <c r="D31" s="24"/>
      <c r="E31" s="24"/>
      <c r="F31" s="24"/>
      <c r="G31" s="24"/>
      <c r="P31" s="16"/>
      <c r="R31" s="17"/>
      <c r="S31" s="16"/>
      <c r="T31" s="16"/>
      <c r="U31" s="16"/>
      <c r="V31" s="16"/>
      <c r="W31" s="16"/>
    </row>
    <row r="32" spans="1:26" s="15" customFormat="1" ht="26.25" customHeight="1" x14ac:dyDescent="0.25">
      <c r="A32" s="24"/>
      <c r="B32" s="24"/>
      <c r="C32" s="24"/>
      <c r="D32" s="24"/>
      <c r="E32" s="24"/>
      <c r="F32" s="24"/>
      <c r="G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16"/>
      <c r="V32" s="16"/>
      <c r="W32" s="16"/>
    </row>
    <row r="33" spans="1:23" s="15" customFormat="1" ht="26.25" customHeight="1" x14ac:dyDescent="0.25">
      <c r="A33" s="24"/>
      <c r="B33" s="24"/>
      <c r="C33" s="24"/>
      <c r="D33" s="24"/>
      <c r="E33" s="24"/>
      <c r="F33" s="24"/>
      <c r="G33" s="24"/>
      <c r="K33" s="25"/>
      <c r="L33" s="24"/>
      <c r="M33" s="24"/>
      <c r="N33" s="24"/>
      <c r="O33" s="24"/>
      <c r="P33" s="24"/>
      <c r="Q33" s="24"/>
      <c r="R33" s="24"/>
      <c r="S33" s="24"/>
      <c r="T33" s="24"/>
      <c r="U33" s="16"/>
      <c r="V33" s="16"/>
      <c r="W33" s="16"/>
    </row>
    <row r="34" spans="1:23" s="15" customFormat="1" ht="26.25" customHeight="1" x14ac:dyDescent="0.25">
      <c r="A34" s="24"/>
      <c r="B34" s="24"/>
      <c r="C34" s="24"/>
      <c r="D34" s="24"/>
      <c r="E34" s="24"/>
      <c r="F34" s="24"/>
      <c r="G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16"/>
      <c r="V34" s="16"/>
      <c r="W34" s="16"/>
    </row>
    <row r="35" spans="1:23" s="15" customFormat="1" ht="26.25" customHeight="1" x14ac:dyDescent="0.25">
      <c r="A35" s="24"/>
      <c r="B35" s="24"/>
      <c r="C35" s="24"/>
      <c r="D35" s="24"/>
      <c r="E35" s="24"/>
      <c r="F35" s="24"/>
      <c r="G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16"/>
      <c r="V35" s="16"/>
      <c r="W35" s="16"/>
    </row>
    <row r="36" spans="1:23" s="15" customFormat="1" ht="26.25" customHeight="1" x14ac:dyDescent="0.25">
      <c r="A36" s="24"/>
      <c r="B36" s="24"/>
      <c r="C36" s="24"/>
      <c r="D36" s="24"/>
      <c r="E36" s="24"/>
      <c r="F36" s="24"/>
      <c r="G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16"/>
      <c r="V36" s="16"/>
      <c r="W36" s="16"/>
    </row>
    <row r="37" spans="1:23" s="15" customFormat="1" ht="26.25" customHeight="1" x14ac:dyDescent="0.25">
      <c r="A37" s="24"/>
      <c r="B37" s="24"/>
      <c r="C37" s="24"/>
      <c r="D37" s="24"/>
      <c r="E37" s="24"/>
      <c r="F37" s="24"/>
      <c r="G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16"/>
      <c r="V37" s="16"/>
      <c r="W37" s="16"/>
    </row>
    <row r="38" spans="1:23" s="15" customFormat="1" ht="26.25" customHeight="1" x14ac:dyDescent="0.25"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16"/>
      <c r="V38" s="16"/>
      <c r="W38" s="16"/>
    </row>
    <row r="39" spans="1:23" s="15" customFormat="1" ht="26.25" customHeight="1" x14ac:dyDescent="0.25">
      <c r="P39" s="16"/>
      <c r="R39" s="17"/>
      <c r="S39" s="16"/>
      <c r="T39" s="16"/>
      <c r="U39" s="16"/>
      <c r="V39" s="16"/>
      <c r="W39" s="16"/>
    </row>
    <row r="40" spans="1:23" s="15" customFormat="1" ht="26.25" customHeight="1" x14ac:dyDescent="0.25">
      <c r="P40" s="16"/>
      <c r="R40" s="17"/>
      <c r="S40" s="16"/>
      <c r="T40" s="16"/>
      <c r="U40" s="16"/>
      <c r="V40" s="16"/>
      <c r="W40" s="16"/>
    </row>
    <row r="41" spans="1:23" s="15" customFormat="1" ht="26.25" customHeight="1" x14ac:dyDescent="0.25">
      <c r="P41" s="16"/>
      <c r="R41" s="17"/>
      <c r="S41" s="16"/>
      <c r="T41" s="16"/>
      <c r="U41" s="16"/>
      <c r="V41" s="16"/>
      <c r="W41" s="16"/>
    </row>
    <row r="42" spans="1:23" s="15" customFormat="1" ht="26.25" customHeight="1" x14ac:dyDescent="0.25">
      <c r="P42" s="16"/>
      <c r="R42" s="17"/>
      <c r="S42" s="16"/>
      <c r="T42" s="16"/>
      <c r="U42" s="16"/>
      <c r="V42" s="16"/>
      <c r="W42" s="16"/>
    </row>
    <row r="43" spans="1:23" s="15" customFormat="1" ht="26.25" customHeight="1" x14ac:dyDescent="0.25">
      <c r="P43" s="16"/>
      <c r="R43" s="17"/>
      <c r="S43" s="16"/>
      <c r="T43" s="16"/>
      <c r="U43" s="16"/>
      <c r="V43" s="16"/>
      <c r="W43" s="16"/>
    </row>
    <row r="44" spans="1:23" s="15" customFormat="1" ht="26.25" customHeight="1" x14ac:dyDescent="0.25">
      <c r="P44" s="16"/>
      <c r="R44" s="17"/>
      <c r="S44" s="16"/>
      <c r="T44" s="16"/>
      <c r="U44" s="16"/>
      <c r="V44" s="16"/>
      <c r="W44" s="16"/>
    </row>
    <row r="45" spans="1:23" s="15" customFormat="1" ht="26.25" customHeight="1" x14ac:dyDescent="0.25">
      <c r="P45" s="16"/>
      <c r="R45" s="17"/>
      <c r="S45" s="16"/>
      <c r="T45" s="16"/>
      <c r="U45" s="16"/>
      <c r="V45" s="16"/>
      <c r="W45" s="16"/>
    </row>
    <row r="46" spans="1:23" s="15" customFormat="1" ht="26.25" customHeight="1" x14ac:dyDescent="0.25">
      <c r="P46" s="16"/>
      <c r="R46" s="17"/>
      <c r="S46" s="16"/>
      <c r="T46" s="16"/>
      <c r="U46" s="16"/>
      <c r="V46" s="16"/>
      <c r="W46" s="16"/>
    </row>
    <row r="47" spans="1:23" s="15" customFormat="1" ht="26.25" customHeight="1" x14ac:dyDescent="0.25">
      <c r="P47" s="16"/>
      <c r="R47" s="17"/>
      <c r="S47" s="16"/>
      <c r="T47" s="16"/>
      <c r="U47" s="16"/>
      <c r="V47" s="16"/>
      <c r="W47" s="16"/>
    </row>
    <row r="48" spans="1:23" s="15" customFormat="1" ht="26.25" customHeight="1" x14ac:dyDescent="0.25">
      <c r="P48" s="16"/>
      <c r="R48" s="17"/>
      <c r="S48" s="16"/>
      <c r="T48" s="16"/>
      <c r="U48" s="16"/>
      <c r="V48" s="16"/>
      <c r="W48" s="16"/>
    </row>
    <row r="49" spans="16:23" s="15" customFormat="1" ht="26.25" customHeight="1" x14ac:dyDescent="0.25">
      <c r="P49" s="16"/>
      <c r="R49" s="17"/>
      <c r="S49" s="16"/>
      <c r="T49" s="16"/>
      <c r="U49" s="16"/>
      <c r="V49" s="16"/>
      <c r="W49" s="16"/>
    </row>
    <row r="50" spans="16:23" s="15" customFormat="1" ht="26.25" customHeight="1" x14ac:dyDescent="0.25">
      <c r="P50" s="16"/>
      <c r="R50" s="17"/>
      <c r="S50" s="16"/>
      <c r="T50" s="16"/>
      <c r="U50" s="16"/>
      <c r="V50" s="16"/>
      <c r="W50" s="16"/>
    </row>
  </sheetData>
  <mergeCells count="47">
    <mergeCell ref="X27:Z27"/>
    <mergeCell ref="X28:Z28"/>
    <mergeCell ref="Z2:Z3"/>
    <mergeCell ref="U2:U3"/>
    <mergeCell ref="V2:V3"/>
    <mergeCell ref="W2:W3"/>
    <mergeCell ref="X2:X3"/>
    <mergeCell ref="Y2:Y3"/>
    <mergeCell ref="P2:P3"/>
    <mergeCell ref="Q2:Q3"/>
    <mergeCell ref="R2:R3"/>
    <mergeCell ref="S2:S3"/>
    <mergeCell ref="T2:T3"/>
    <mergeCell ref="A1:Z1"/>
    <mergeCell ref="X25:Z25"/>
    <mergeCell ref="X26:Z26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A25:G25"/>
    <mergeCell ref="A26:G26"/>
    <mergeCell ref="A27:G27"/>
    <mergeCell ref="A28:G28"/>
    <mergeCell ref="A29:G29"/>
    <mergeCell ref="A30:G30"/>
    <mergeCell ref="K32:T32"/>
    <mergeCell ref="K38:T38"/>
    <mergeCell ref="A31:G31"/>
    <mergeCell ref="A32:G32"/>
    <mergeCell ref="A33:G33"/>
    <mergeCell ref="A34:G34"/>
    <mergeCell ref="A35:G35"/>
    <mergeCell ref="A36:G36"/>
    <mergeCell ref="A37:G37"/>
    <mergeCell ref="K33:T33"/>
    <mergeCell ref="K34:T34"/>
    <mergeCell ref="K35:T35"/>
    <mergeCell ref="K36:T36"/>
    <mergeCell ref="K37:T37"/>
  </mergeCells>
  <pageMargins left="0.25" right="0.25" top="0.75" bottom="0.75" header="0.3" footer="0.3"/>
  <pageSetup paperSize="9" scale="4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7:Z22"/>
  <sheetViews>
    <sheetView workbookViewId="0">
      <selection activeCell="A17" sqref="A17:XFD22"/>
    </sheetView>
  </sheetViews>
  <sheetFormatPr defaultRowHeight="15" x14ac:dyDescent="0.25"/>
  <sheetData>
    <row r="17" spans="1:26" s="1" customFormat="1" ht="26.25" customHeight="1" x14ac:dyDescent="0.25">
      <c r="A17" s="21"/>
      <c r="B17" s="21" t="s">
        <v>71</v>
      </c>
      <c r="C17" s="21" t="s">
        <v>85</v>
      </c>
      <c r="D17" s="5" t="s">
        <v>82</v>
      </c>
      <c r="E17" s="18"/>
      <c r="F17" s="18">
        <v>22</v>
      </c>
      <c r="G17" s="19">
        <v>2</v>
      </c>
      <c r="H17" s="18"/>
      <c r="I17" s="18"/>
      <c r="J17" s="18"/>
      <c r="K17" s="18"/>
      <c r="L17" s="18"/>
      <c r="M17" s="18"/>
      <c r="N17" s="18"/>
      <c r="O17" s="18"/>
      <c r="P17" s="22">
        <f>F17+G17+H17+I17+J17+K17+L17+M17+N17+O17</f>
        <v>24</v>
      </c>
      <c r="Q17" s="7">
        <v>16.510000000000002</v>
      </c>
      <c r="R17" s="11"/>
      <c r="S17" s="7">
        <v>17.690000000000001</v>
      </c>
      <c r="T17" s="11"/>
      <c r="U17" s="7">
        <f>Q17*2</f>
        <v>33.020000000000003</v>
      </c>
      <c r="V17" s="11"/>
      <c r="W17" s="7">
        <f>S17*2</f>
        <v>35.380000000000003</v>
      </c>
      <c r="X17" s="13">
        <f>P17+R17+T17+V17</f>
        <v>24</v>
      </c>
      <c r="Y17" s="13">
        <f>E17+X17</f>
        <v>24</v>
      </c>
      <c r="Z17" s="10"/>
    </row>
    <row r="18" spans="1:26" s="1" customFormat="1" ht="26.25" customHeight="1" x14ac:dyDescent="0.25">
      <c r="A18" s="20"/>
      <c r="B18" s="20" t="s">
        <v>72</v>
      </c>
      <c r="C18" s="20" t="s">
        <v>81</v>
      </c>
      <c r="D18" s="5" t="s">
        <v>77</v>
      </c>
      <c r="E18" s="18">
        <v>15</v>
      </c>
      <c r="F18" s="18">
        <v>11</v>
      </c>
      <c r="G18" s="19">
        <v>2</v>
      </c>
      <c r="H18" s="18"/>
      <c r="I18" s="18">
        <v>3</v>
      </c>
      <c r="J18" s="18"/>
      <c r="K18" s="18"/>
      <c r="L18" s="18"/>
      <c r="M18" s="18"/>
      <c r="N18" s="18"/>
      <c r="O18" s="18"/>
      <c r="P18" s="22">
        <f>F18+G18+H18+I18+J18+K18+L18+M18+N18+O18</f>
        <v>16</v>
      </c>
      <c r="Q18" s="7">
        <v>16.510000000000002</v>
      </c>
      <c r="R18" s="11"/>
      <c r="S18" s="7">
        <v>17.690000000000001</v>
      </c>
      <c r="T18" s="11"/>
      <c r="U18" s="7">
        <f>Q18*2</f>
        <v>33.020000000000003</v>
      </c>
      <c r="V18" s="11"/>
      <c r="W18" s="7">
        <f>S18*2</f>
        <v>35.380000000000003</v>
      </c>
      <c r="X18" s="13">
        <f>P18+R18+T18+V18</f>
        <v>16</v>
      </c>
      <c r="Y18" s="13">
        <f>E18+X18</f>
        <v>31</v>
      </c>
      <c r="Z18" s="10"/>
    </row>
    <row r="19" spans="1:26" s="1" customFormat="1" ht="26.25" customHeight="1" x14ac:dyDescent="0.25">
      <c r="A19" s="21"/>
      <c r="B19" s="21" t="s">
        <v>75</v>
      </c>
      <c r="C19" s="21" t="s">
        <v>85</v>
      </c>
      <c r="D19" s="5" t="s">
        <v>78</v>
      </c>
      <c r="E19" s="18"/>
      <c r="F19" s="18">
        <v>10</v>
      </c>
      <c r="G19" s="19"/>
      <c r="H19" s="18"/>
      <c r="I19" s="18"/>
      <c r="J19" s="18"/>
      <c r="K19" s="18"/>
      <c r="L19" s="18"/>
      <c r="M19" s="18"/>
      <c r="N19" s="18"/>
      <c r="O19" s="18"/>
      <c r="P19" s="22">
        <f>F19+G19+H19+I19+J19+K19+L19+M19+N19+O19</f>
        <v>10</v>
      </c>
      <c r="Q19" s="7">
        <v>16.510000000000002</v>
      </c>
      <c r="R19" s="11"/>
      <c r="S19" s="7">
        <v>17.690000000000001</v>
      </c>
      <c r="T19" s="11"/>
      <c r="U19" s="7">
        <f>Q19*2</f>
        <v>33.020000000000003</v>
      </c>
      <c r="V19" s="11"/>
      <c r="W19" s="7">
        <f>S19*2</f>
        <v>35.380000000000003</v>
      </c>
      <c r="X19" s="13">
        <f>P19+R19+T19+V19</f>
        <v>10</v>
      </c>
      <c r="Y19" s="13">
        <f>E19+X19</f>
        <v>10</v>
      </c>
      <c r="Z19" s="10"/>
    </row>
    <row r="20" spans="1:26" s="1" customFormat="1" ht="26.25" customHeight="1" x14ac:dyDescent="0.25">
      <c r="A20" s="21"/>
      <c r="B20" s="21" t="s">
        <v>74</v>
      </c>
      <c r="C20" s="21" t="s">
        <v>85</v>
      </c>
      <c r="D20" s="5" t="s">
        <v>80</v>
      </c>
      <c r="E20" s="18"/>
      <c r="F20" s="18">
        <v>6</v>
      </c>
      <c r="G20" s="19"/>
      <c r="H20" s="18"/>
      <c r="I20" s="18"/>
      <c r="J20" s="18"/>
      <c r="K20" s="18"/>
      <c r="L20" s="18"/>
      <c r="M20" s="18"/>
      <c r="N20" s="18"/>
      <c r="O20" s="18"/>
      <c r="P20" s="22">
        <f>F20+G20+H20+I20+J20+K20+L20+M20+N20+O20</f>
        <v>6</v>
      </c>
      <c r="Q20" s="7">
        <v>16.510000000000002</v>
      </c>
      <c r="R20" s="11"/>
      <c r="S20" s="7">
        <v>17.690000000000001</v>
      </c>
      <c r="T20" s="11"/>
      <c r="U20" s="7">
        <f>Q20*2</f>
        <v>33.020000000000003</v>
      </c>
      <c r="V20" s="11"/>
      <c r="W20" s="7">
        <f>S20*2</f>
        <v>35.380000000000003</v>
      </c>
      <c r="X20" s="13">
        <f>P20+R20+T20+V20</f>
        <v>6</v>
      </c>
      <c r="Y20" s="13">
        <f>E20+X20</f>
        <v>6</v>
      </c>
      <c r="Z20" s="10"/>
    </row>
    <row r="21" spans="1:26" s="1" customFormat="1" ht="26.25" customHeight="1" x14ac:dyDescent="0.25">
      <c r="A21" s="20"/>
      <c r="B21" s="20" t="s">
        <v>83</v>
      </c>
      <c r="C21" s="20" t="s">
        <v>35</v>
      </c>
      <c r="D21" s="5" t="s">
        <v>36</v>
      </c>
      <c r="E21" s="18"/>
      <c r="F21" s="18">
        <v>18</v>
      </c>
      <c r="G21" s="19"/>
      <c r="H21" s="18"/>
      <c r="I21" s="18">
        <v>3</v>
      </c>
      <c r="J21" s="18"/>
      <c r="K21" s="18"/>
      <c r="L21" s="18"/>
      <c r="M21" s="18"/>
      <c r="N21" s="18"/>
      <c r="O21" s="18">
        <v>1</v>
      </c>
      <c r="P21" s="22">
        <f>F21+G21+H21+I21+J21+K21+L21+M21+N21+O21</f>
        <v>22</v>
      </c>
      <c r="Q21" s="7">
        <v>16.510000000000002</v>
      </c>
      <c r="R21" s="11"/>
      <c r="S21" s="7">
        <v>17.690000000000001</v>
      </c>
      <c r="T21" s="11"/>
      <c r="U21" s="7">
        <f>Q21*2</f>
        <v>33.020000000000003</v>
      </c>
      <c r="V21" s="11"/>
      <c r="W21" s="7">
        <f>S21*2</f>
        <v>35.380000000000003</v>
      </c>
      <c r="X21" s="13">
        <f>P21+R21+T21+V21</f>
        <v>22</v>
      </c>
      <c r="Y21" s="13">
        <f>E21+X21</f>
        <v>22</v>
      </c>
      <c r="Z21" s="10"/>
    </row>
    <row r="22" spans="1:26" s="1" customFormat="1" ht="26.25" customHeight="1" x14ac:dyDescent="0.25">
      <c r="A22" s="21"/>
      <c r="B22" s="21" t="s">
        <v>73</v>
      </c>
      <c r="C22" s="21" t="s">
        <v>85</v>
      </c>
      <c r="D22" s="5" t="s">
        <v>79</v>
      </c>
      <c r="E22" s="18"/>
      <c r="F22" s="18">
        <v>7</v>
      </c>
      <c r="G22" s="19"/>
      <c r="H22" s="18"/>
      <c r="I22" s="18"/>
      <c r="J22" s="18"/>
      <c r="K22" s="18"/>
      <c r="L22" s="18"/>
      <c r="M22" s="18"/>
      <c r="N22" s="18"/>
      <c r="O22" s="18"/>
      <c r="P22" s="22">
        <f>F22+G22+H22+I22+J22+K22+L22+M22+N22+O22</f>
        <v>7</v>
      </c>
      <c r="Q22" s="7">
        <v>16.510000000000002</v>
      </c>
      <c r="R22" s="11"/>
      <c r="S22" s="7">
        <v>17.690000000000001</v>
      </c>
      <c r="T22" s="11"/>
      <c r="U22" s="7">
        <f>Q22*2</f>
        <v>33.020000000000003</v>
      </c>
      <c r="V22" s="11"/>
      <c r="W22" s="7">
        <f>S22*2</f>
        <v>35.380000000000003</v>
      </c>
      <c r="X22" s="13">
        <f>P22+R22+T22+V22</f>
        <v>7</v>
      </c>
      <c r="Y22" s="13">
        <f>E22+X22</f>
        <v>7</v>
      </c>
      <c r="Z22" s="10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abc_selman@hotmail.com</dc:creator>
  <cp:lastModifiedBy>MEVLÜT</cp:lastModifiedBy>
  <cp:lastPrinted>2018-09-26T05:04:36Z</cp:lastPrinted>
  <dcterms:created xsi:type="dcterms:W3CDTF">2015-01-03T11:56:53Z</dcterms:created>
  <dcterms:modified xsi:type="dcterms:W3CDTF">2018-09-26T11:27:47Z</dcterms:modified>
</cp:coreProperties>
</file>